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105" yWindow="-105" windowWidth="21795" windowHeight="13095" activeTab="5"/>
  </bookViews>
  <sheets>
    <sheet name="İŞ. BİL." sheetId="7" r:id="rId1"/>
    <sheet name="aylık_formu" sheetId="1" r:id="rId2"/>
    <sheet name="devamsızlık_formu" sheetId="2" r:id="rId3"/>
    <sheet name="gunluk_form" sheetId="3" r:id="rId4"/>
    <sheet name="gunluk_form (2)" sheetId="14" r:id="rId5"/>
    <sheet name="gunluk_form (3)" sheetId="15" r:id="rId6"/>
  </sheets>
  <definedNames>
    <definedName name="_xlnm.Print_Area" localSheetId="1">aylık_formu!$B$2:$E$46</definedName>
    <definedName name="_xlnm.Print_Area" localSheetId="2">devamsızlık_formu!$B$2:$AL$42</definedName>
    <definedName name="_xlnm.Print_Area" localSheetId="3">gunluk_form!$B$2:$N$38</definedName>
    <definedName name="_xlnm.Print_Area" localSheetId="4">'gunluk_form (2)'!$B$2:$N$38</definedName>
    <definedName name="_xlnm.Print_Area" localSheetId="5">'gunluk_form (3)'!$B$2:$N$38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 i="15" l="1"/>
  <c r="L6" i="15" s="1"/>
  <c r="E6" i="14"/>
  <c r="L6" i="14" s="1"/>
  <c r="M33" i="15"/>
  <c r="K33" i="15"/>
  <c r="J33" i="15"/>
  <c r="I33" i="15"/>
  <c r="F33" i="15"/>
  <c r="D33" i="15"/>
  <c r="C33" i="15"/>
  <c r="B33" i="15"/>
  <c r="M32" i="15"/>
  <c r="K32" i="15"/>
  <c r="J32" i="15"/>
  <c r="I32" i="15"/>
  <c r="F32" i="15"/>
  <c r="D32" i="15"/>
  <c r="C32" i="15"/>
  <c r="B32" i="15"/>
  <c r="M31" i="15"/>
  <c r="K31" i="15"/>
  <c r="J31" i="15"/>
  <c r="I31" i="15"/>
  <c r="F31" i="15"/>
  <c r="D31" i="15"/>
  <c r="C31" i="15"/>
  <c r="B31" i="15"/>
  <c r="M30" i="15"/>
  <c r="K30" i="15"/>
  <c r="J30" i="15"/>
  <c r="I30" i="15"/>
  <c r="F30" i="15"/>
  <c r="D30" i="15"/>
  <c r="C30" i="15"/>
  <c r="B30" i="15"/>
  <c r="M29" i="15"/>
  <c r="K29" i="15"/>
  <c r="J29" i="15"/>
  <c r="I29" i="15"/>
  <c r="F29" i="15"/>
  <c r="D29" i="15"/>
  <c r="C29" i="15"/>
  <c r="B29" i="15"/>
  <c r="M28" i="15"/>
  <c r="K28" i="15"/>
  <c r="J28" i="15"/>
  <c r="I28" i="15"/>
  <c r="F28" i="15"/>
  <c r="D28" i="15"/>
  <c r="C28" i="15"/>
  <c r="B28" i="15"/>
  <c r="M27" i="15"/>
  <c r="K27" i="15"/>
  <c r="J27" i="15"/>
  <c r="I27" i="15"/>
  <c r="F27" i="15"/>
  <c r="D27" i="15"/>
  <c r="C27" i="15"/>
  <c r="B27" i="15"/>
  <c r="M26" i="15"/>
  <c r="K26" i="15"/>
  <c r="J26" i="15"/>
  <c r="I26" i="15"/>
  <c r="F26" i="15"/>
  <c r="D26" i="15"/>
  <c r="C26" i="15"/>
  <c r="B26" i="15"/>
  <c r="M25" i="15"/>
  <c r="K25" i="15"/>
  <c r="J25" i="15"/>
  <c r="I25" i="15"/>
  <c r="F25" i="15"/>
  <c r="D25" i="15"/>
  <c r="C25" i="15"/>
  <c r="B25" i="15"/>
  <c r="M24" i="15"/>
  <c r="K24" i="15"/>
  <c r="J24" i="15"/>
  <c r="I24" i="15"/>
  <c r="F24" i="15"/>
  <c r="D24" i="15"/>
  <c r="C24" i="15"/>
  <c r="B24" i="15"/>
  <c r="M23" i="15"/>
  <c r="K23" i="15"/>
  <c r="J23" i="15"/>
  <c r="I23" i="15"/>
  <c r="F23" i="15"/>
  <c r="D23" i="15"/>
  <c r="C23" i="15"/>
  <c r="B23" i="15"/>
  <c r="M22" i="15"/>
  <c r="K22" i="15"/>
  <c r="J22" i="15"/>
  <c r="I22" i="15"/>
  <c r="F22" i="15"/>
  <c r="D22" i="15"/>
  <c r="C22" i="15"/>
  <c r="B22" i="15"/>
  <c r="M21" i="15"/>
  <c r="K21" i="15"/>
  <c r="J21" i="15"/>
  <c r="I21" i="15"/>
  <c r="F21" i="15"/>
  <c r="D21" i="15"/>
  <c r="C21" i="15"/>
  <c r="B21" i="15"/>
  <c r="M20" i="15"/>
  <c r="K20" i="15"/>
  <c r="J20" i="15"/>
  <c r="I20" i="15"/>
  <c r="F20" i="15"/>
  <c r="D20" i="15"/>
  <c r="C20" i="15"/>
  <c r="B20" i="15"/>
  <c r="M19" i="15"/>
  <c r="K19" i="15"/>
  <c r="J19" i="15"/>
  <c r="I19" i="15"/>
  <c r="F19" i="15"/>
  <c r="D19" i="15"/>
  <c r="C19" i="15"/>
  <c r="B19" i="15"/>
  <c r="AI17" i="15"/>
  <c r="AB17" i="15"/>
  <c r="M17" i="15"/>
  <c r="D17" i="15"/>
  <c r="K17" i="15" s="1"/>
  <c r="B17" i="15"/>
  <c r="I17" i="15" s="1"/>
  <c r="AH5" i="15"/>
  <c r="AA5" i="15"/>
  <c r="T5" i="15"/>
  <c r="L5" i="15"/>
  <c r="E5" i="15"/>
  <c r="E4" i="15"/>
  <c r="T4" i="15" s="1"/>
  <c r="E3" i="15"/>
  <c r="L3" i="15" s="1"/>
  <c r="M33" i="14"/>
  <c r="K33" i="14"/>
  <c r="J33" i="14"/>
  <c r="I33" i="14"/>
  <c r="F33" i="14"/>
  <c r="D33" i="14"/>
  <c r="C33" i="14"/>
  <c r="B33" i="14"/>
  <c r="M32" i="14"/>
  <c r="K32" i="14"/>
  <c r="J32" i="14"/>
  <c r="I32" i="14"/>
  <c r="F32" i="14"/>
  <c r="D32" i="14"/>
  <c r="C32" i="14"/>
  <c r="B32" i="14"/>
  <c r="M31" i="14"/>
  <c r="K31" i="14"/>
  <c r="J31" i="14"/>
  <c r="I31" i="14"/>
  <c r="F31" i="14"/>
  <c r="D31" i="14"/>
  <c r="C31" i="14"/>
  <c r="B31" i="14"/>
  <c r="M30" i="14"/>
  <c r="K30" i="14"/>
  <c r="J30" i="14"/>
  <c r="I30" i="14"/>
  <c r="F30" i="14"/>
  <c r="D30" i="14"/>
  <c r="C30" i="14"/>
  <c r="B30" i="14"/>
  <c r="M29" i="14"/>
  <c r="K29" i="14"/>
  <c r="J29" i="14"/>
  <c r="I29" i="14"/>
  <c r="F29" i="14"/>
  <c r="D29" i="14"/>
  <c r="C29" i="14"/>
  <c r="B29" i="14"/>
  <c r="M28" i="14"/>
  <c r="K28" i="14"/>
  <c r="J28" i="14"/>
  <c r="I28" i="14"/>
  <c r="F28" i="14"/>
  <c r="D28" i="14"/>
  <c r="C28" i="14"/>
  <c r="B28" i="14"/>
  <c r="M27" i="14"/>
  <c r="K27" i="14"/>
  <c r="J27" i="14"/>
  <c r="I27" i="14"/>
  <c r="F27" i="14"/>
  <c r="D27" i="14"/>
  <c r="C27" i="14"/>
  <c r="B27" i="14"/>
  <c r="M26" i="14"/>
  <c r="K26" i="14"/>
  <c r="J26" i="14"/>
  <c r="I26" i="14"/>
  <c r="F26" i="14"/>
  <c r="D26" i="14"/>
  <c r="C26" i="14"/>
  <c r="B26" i="14"/>
  <c r="M25" i="14"/>
  <c r="K25" i="14"/>
  <c r="J25" i="14"/>
  <c r="I25" i="14"/>
  <c r="F25" i="14"/>
  <c r="D25" i="14"/>
  <c r="C25" i="14"/>
  <c r="B25" i="14"/>
  <c r="M24" i="14"/>
  <c r="K24" i="14"/>
  <c r="J24" i="14"/>
  <c r="I24" i="14"/>
  <c r="F24" i="14"/>
  <c r="D24" i="14"/>
  <c r="C24" i="14"/>
  <c r="B24" i="14"/>
  <c r="M23" i="14"/>
  <c r="K23" i="14"/>
  <c r="J23" i="14"/>
  <c r="I23" i="14"/>
  <c r="F23" i="14"/>
  <c r="D23" i="14"/>
  <c r="C23" i="14"/>
  <c r="B23" i="14"/>
  <c r="M22" i="14"/>
  <c r="K22" i="14"/>
  <c r="J22" i="14"/>
  <c r="I22" i="14"/>
  <c r="F22" i="14"/>
  <c r="D22" i="14"/>
  <c r="C22" i="14"/>
  <c r="B22" i="14"/>
  <c r="M21" i="14"/>
  <c r="K21" i="14"/>
  <c r="J21" i="14"/>
  <c r="I21" i="14"/>
  <c r="F21" i="14"/>
  <c r="D21" i="14"/>
  <c r="C21" i="14"/>
  <c r="B21" i="14"/>
  <c r="M20" i="14"/>
  <c r="K20" i="14"/>
  <c r="J20" i="14"/>
  <c r="I20" i="14"/>
  <c r="F20" i="14"/>
  <c r="D20" i="14"/>
  <c r="C20" i="14"/>
  <c r="B20" i="14"/>
  <c r="M19" i="14"/>
  <c r="K19" i="14"/>
  <c r="J19" i="14"/>
  <c r="I19" i="14"/>
  <c r="F19" i="14"/>
  <c r="D19" i="14"/>
  <c r="C19" i="14"/>
  <c r="B19" i="14"/>
  <c r="AI17" i="14"/>
  <c r="AB17" i="14"/>
  <c r="M17" i="14"/>
  <c r="D17" i="14"/>
  <c r="K17" i="14" s="1"/>
  <c r="B17" i="14"/>
  <c r="I17" i="14" s="1"/>
  <c r="T5" i="14"/>
  <c r="L5" i="14"/>
  <c r="E5" i="14"/>
  <c r="AH5" i="14" s="1"/>
  <c r="E4" i="14"/>
  <c r="T4" i="14" s="1"/>
  <c r="E3" i="14"/>
  <c r="L3" i="14" s="1"/>
  <c r="M20" i="3"/>
  <c r="M21" i="3"/>
  <c r="M22" i="3"/>
  <c r="M23" i="3"/>
  <c r="M24" i="3"/>
  <c r="M25" i="3"/>
  <c r="M26" i="3"/>
  <c r="M27" i="3"/>
  <c r="M28" i="3"/>
  <c r="M29" i="3"/>
  <c r="M30" i="3"/>
  <c r="M31" i="3"/>
  <c r="M32" i="3"/>
  <c r="M33" i="3"/>
  <c r="F20" i="3"/>
  <c r="F21" i="3"/>
  <c r="F22" i="3"/>
  <c r="F23" i="3"/>
  <c r="F24" i="3"/>
  <c r="F25" i="3"/>
  <c r="F26" i="3"/>
  <c r="F27" i="3"/>
  <c r="F28" i="3"/>
  <c r="F29" i="3"/>
  <c r="F30" i="3"/>
  <c r="F31" i="3"/>
  <c r="F32" i="3"/>
  <c r="F33" i="3"/>
  <c r="K20" i="3"/>
  <c r="K21" i="3"/>
  <c r="K22" i="3"/>
  <c r="K23" i="3"/>
  <c r="K24" i="3"/>
  <c r="K25" i="3"/>
  <c r="K26" i="3"/>
  <c r="K27" i="3"/>
  <c r="K28" i="3"/>
  <c r="K29" i="3"/>
  <c r="K30" i="3"/>
  <c r="K31" i="3"/>
  <c r="K32" i="3"/>
  <c r="K33" i="3"/>
  <c r="J20" i="3"/>
  <c r="J21" i="3"/>
  <c r="J22" i="3"/>
  <c r="J23" i="3"/>
  <c r="J24" i="3"/>
  <c r="J25" i="3"/>
  <c r="J26" i="3"/>
  <c r="J27" i="3"/>
  <c r="J28" i="3"/>
  <c r="J29" i="3"/>
  <c r="J30" i="3"/>
  <c r="J31" i="3"/>
  <c r="J32" i="3"/>
  <c r="J33" i="3"/>
  <c r="I31" i="3"/>
  <c r="I30" i="3"/>
  <c r="I29" i="3"/>
  <c r="D20" i="3"/>
  <c r="D21" i="3"/>
  <c r="D22" i="3"/>
  <c r="D23" i="3"/>
  <c r="D24" i="3"/>
  <c r="D25" i="3"/>
  <c r="D26" i="3"/>
  <c r="D27" i="3"/>
  <c r="D28" i="3"/>
  <c r="D29" i="3"/>
  <c r="D30" i="3"/>
  <c r="D31" i="3"/>
  <c r="D32" i="3"/>
  <c r="D33" i="3"/>
  <c r="C20" i="3"/>
  <c r="C21" i="3"/>
  <c r="C22" i="3"/>
  <c r="C23" i="3"/>
  <c r="C24" i="3"/>
  <c r="C25" i="3"/>
  <c r="C26" i="3"/>
  <c r="C27" i="3"/>
  <c r="C28" i="3"/>
  <c r="C29" i="3"/>
  <c r="C30" i="3"/>
  <c r="C31" i="3"/>
  <c r="C32" i="3"/>
  <c r="C33" i="3"/>
  <c r="B31" i="3"/>
  <c r="B30" i="3"/>
  <c r="B29" i="3"/>
  <c r="C37" i="2"/>
  <c r="C35" i="2"/>
  <c r="C33" i="2"/>
  <c r="C31" i="2"/>
  <c r="C29" i="2"/>
  <c r="C27" i="2"/>
  <c r="C25" i="2"/>
  <c r="C23" i="2"/>
  <c r="C21" i="2"/>
  <c r="C19" i="2"/>
  <c r="C17" i="2"/>
  <c r="C15" i="2"/>
  <c r="C13" i="2"/>
  <c r="C11" i="2"/>
  <c r="C9" i="2"/>
  <c r="B37" i="2"/>
  <c r="B35" i="2"/>
  <c r="B33" i="2"/>
  <c r="B31" i="2"/>
  <c r="F42" i="2"/>
  <c r="B42" i="2"/>
  <c r="C10" i="1"/>
  <c r="B5" i="2" s="1"/>
  <c r="L4" i="15" l="1"/>
  <c r="AA5" i="14"/>
  <c r="L4" i="14"/>
  <c r="D9" i="2"/>
  <c r="M19" i="3" l="1"/>
  <c r="K19" i="3"/>
  <c r="J19" i="3"/>
  <c r="I32" i="3"/>
  <c r="I28" i="3"/>
  <c r="B32" i="3"/>
  <c r="B28" i="3"/>
  <c r="B29" i="2"/>
  <c r="B27" i="2"/>
  <c r="D17" i="3" l="1"/>
  <c r="B19" i="3"/>
  <c r="D19" i="3"/>
  <c r="I33" i="3"/>
  <c r="I27" i="3"/>
  <c r="I26" i="3"/>
  <c r="I25" i="3"/>
  <c r="I24" i="3"/>
  <c r="I23" i="3"/>
  <c r="I22" i="3"/>
  <c r="I21" i="3"/>
  <c r="I20" i="3"/>
  <c r="I19" i="3"/>
  <c r="B33" i="3"/>
  <c r="B27" i="3"/>
  <c r="B26" i="3"/>
  <c r="B25" i="3"/>
  <c r="B24" i="3"/>
  <c r="F19" i="3"/>
  <c r="C19" i="3"/>
  <c r="B23" i="3"/>
  <c r="B22" i="3"/>
  <c r="B21" i="3"/>
  <c r="B20" i="3"/>
  <c r="E5" i="3"/>
  <c r="B25" i="2"/>
  <c r="B23" i="2"/>
  <c r="B21" i="2"/>
  <c r="B19" i="2"/>
  <c r="B17" i="2"/>
  <c r="B15" i="2"/>
  <c r="B13" i="2"/>
  <c r="B11" i="2"/>
  <c r="B9" i="2"/>
  <c r="M5" i="2"/>
  <c r="C16" i="1"/>
  <c r="B16" i="1"/>
  <c r="C13" i="1"/>
  <c r="C11" i="1"/>
  <c r="B17" i="3" l="1"/>
  <c r="E3" i="3"/>
  <c r="E4" i="3"/>
  <c r="M17" i="3"/>
  <c r="K17" i="3"/>
  <c r="I17" i="3" l="1"/>
  <c r="E15" i="1" l="1"/>
  <c r="K6" i="7"/>
  <c r="K7" i="7" s="1"/>
  <c r="K8" i="7" s="1"/>
  <c r="K10" i="7" s="1"/>
  <c r="K11" i="7" s="1"/>
  <c r="K12" i="7" s="1"/>
  <c r="K13" i="7" s="1"/>
  <c r="K14" i="7" s="1"/>
  <c r="E19" i="1" l="1"/>
  <c r="E6" i="3"/>
  <c r="L6" i="3" s="1"/>
  <c r="E16" i="1"/>
  <c r="E17" i="1"/>
  <c r="E18" i="1"/>
  <c r="L5" i="3"/>
  <c r="AI17" i="3" l="1"/>
  <c r="AB17" i="3"/>
  <c r="AH5" i="3"/>
  <c r="AA5" i="3"/>
  <c r="T5" i="3"/>
  <c r="T4" i="3"/>
  <c r="L4" i="3"/>
  <c r="L3" i="3"/>
  <c r="B41" i="2" l="1"/>
  <c r="F41" i="2" s="1"/>
</calcChain>
</file>

<file path=xl/sharedStrings.xml><?xml version="1.0" encoding="utf-8"?>
<sst xmlns="http://schemas.openxmlformats.org/spreadsheetml/2006/main" count="522" uniqueCount="118">
  <si>
    <t>İŞLETMELERDE MESLEK EĞİTİMİ KOORDİNATÖRLERİN 
İŞLETMEYE YAPACAĞI AYLIK REHBERLİK RAPOR FORMU</t>
  </si>
  <si>
    <t xml:space="preserve">MİDYAT MESLEKİ EĞİTİM MERKEZİ MÜDÜRLÜĞÜNE </t>
  </si>
  <si>
    <r>
      <t>İşletmenin Adı ve Adresi</t>
    </r>
    <r>
      <rPr>
        <b/>
        <sz val="9"/>
        <rFont val="Arial Tur"/>
        <charset val="162"/>
      </rPr>
      <t>:</t>
    </r>
  </si>
  <si>
    <t>İşletme  Eğitim Yetkilisi</t>
  </si>
  <si>
    <t>Koordinatör Öğretmen</t>
  </si>
  <si>
    <t>GÖREV TARİHLERİ</t>
  </si>
  <si>
    <t>İmzası</t>
  </si>
  <si>
    <t>KOORDİNATÖRÜN REHBERLİK YAPTIĞI KONULAR</t>
  </si>
  <si>
    <t>DEĞERLENDİRME VE ÖNERİLER</t>
  </si>
  <si>
    <t>A-Mesleki ve Teknik Eğitim Yönetmenliği ile İlgili Konular</t>
  </si>
  <si>
    <t xml:space="preserve">1-Usta öğretici/eğitici personelin yıllık eğitim planı (Gelişim Tablosu) var mı?                                                   Uyguluyormu mu? Öğrencilere sürekli aynı işlem mi, rotasyona göremi eğitim yaptırılıyor?   </t>
  </si>
  <si>
    <t>EVET</t>
  </si>
  <si>
    <t>2-Öğrencilerin günlük çalışmaları yıllık eğitim planına uygun olarak planlanmışmı?</t>
  </si>
  <si>
    <t>3-Öğrenci devam durumu günluk olarak takip ediliyormu?</t>
  </si>
  <si>
    <t>4-Mesleki eğitim çalışmaları puanla değerlendiriliyormu?</t>
  </si>
  <si>
    <t>5-Yapılan işlerle ilgili olarak her öğrenciye iş dosyası tutturuluyormu?</t>
  </si>
  <si>
    <t>6-Öğrencilere 3308 sayılı Kanunun 25 inci maddesine göre ücret ödeniyormu?</t>
  </si>
  <si>
    <t xml:space="preserve">7- Meslek eğitimi,çalışma saatlerinde yapılıyormu? </t>
  </si>
  <si>
    <t>8-İş güvenliği konusunda yeterli bilgi veriliyor ve tedbirler alınıyormu?</t>
  </si>
  <si>
    <t>9-Öğrenciler disiplin,kılık-kiyafet ve işletmenin kurallarına uyuyormu?</t>
  </si>
  <si>
    <t>10-Öğrencilerin telafi eğitimine alınması gerekiyormu? Gerekiyorsa hangi konularda telafi eğitimi uygulanmalı?</t>
  </si>
  <si>
    <t>HAYIR</t>
  </si>
  <si>
    <t>B-Eğitici Personelle İlgili Konular</t>
  </si>
  <si>
    <t xml:space="preserve">1- İşletmenin meslek eğitimi ile görevli personelin usta öğreticilik belgesi var mı? </t>
  </si>
  <si>
    <t>2-Eğitici personelin sorumlu olduğu öğrenci gurubu sayısı Mesleki ve Teknik eğitim                               Yönetmenliğinin 192. maddesine uygun mu?</t>
  </si>
  <si>
    <t>3-Meslek eğitimi konusunda koordinatör tarafından eğitici personele yapılan rehberlik ve konusu</t>
  </si>
  <si>
    <t>-</t>
  </si>
  <si>
    <t>4- Eğitici personelin geliştirme ve uyum kursuna ihtiyacı varmı?</t>
  </si>
  <si>
    <t>C-İşletme ile İlgili Konular</t>
  </si>
  <si>
    <t>1- İşletmelerde meslek eğitimi,yıllık çalışma  takvimine uygun olarak sürdürülüyor mu?</t>
  </si>
  <si>
    <t>2- İşletmede meslek eğitiminin mevzuata göre sürdürülmesi ile ilgili gerekli                                                               tedbirler alınıyor mu? (Mesleki ve Teknik eğitim Yönetmenliği madde 196)</t>
  </si>
  <si>
    <t>3- Okul/kuru, öğretim programlarını(gelişim tablosunu ) İşletmeye verdi mi?</t>
  </si>
  <si>
    <t>4-Öğrenciler için gelişim tablosu uygulanıyor mu?</t>
  </si>
  <si>
    <t>5- İşletme yetkililerinin meslek eğitiminin uygulanışı ve öğretim programları konusundaki görüş ve önerileri</t>
  </si>
  <si>
    <t>D-Açıklanması Gereken Diğer Hususlar</t>
  </si>
  <si>
    <r>
      <rPr>
        <b/>
        <u/>
        <sz val="8"/>
        <rFont val="Arial Tur"/>
        <charset val="162"/>
      </rPr>
      <t>AÇIKLAMA:</t>
    </r>
    <r>
      <rPr>
        <sz val="8"/>
        <rFont val="Arial Tur"/>
        <charset val="162"/>
      </rPr>
      <t xml:space="preserve">   Bu form her işletme için her ay ayrı doldurulacak, kurum idaresine verilecektir.</t>
    </r>
  </si>
  <si>
    <t>MESLEKİ EĞİTİM MERKEZİ ÖĞRENCİLERİNİN 
İŞLETMELERDE MESLEKİ EĞİTİMİ AYLIK DEVAM-DEVAMSIZLIK BİLDİRİM ÇİZELGESİ</t>
  </si>
  <si>
    <t>İŞLETMENİN</t>
  </si>
  <si>
    <t>Adı</t>
  </si>
  <si>
    <t>Telefon ve Faks</t>
  </si>
  <si>
    <t>e-posta Adresi</t>
  </si>
  <si>
    <t>Ait Olduğu Ay</t>
  </si>
  <si>
    <t xml:space="preserve">Belgenin Düzenlendiği  Tarih </t>
  </si>
  <si>
    <t>ÖĞRENCİNİN</t>
  </si>
  <si>
    <t>GÜNLER</t>
  </si>
  <si>
    <t>Toplam Devamsızlığı</t>
  </si>
  <si>
    <t>ADI SOYADI</t>
  </si>
  <si>
    <t>NUMARASI</t>
  </si>
  <si>
    <t>ALAN/DAL</t>
  </si>
  <si>
    <t>Özürlü</t>
  </si>
  <si>
    <t>Özürsüz</t>
  </si>
  <si>
    <t>S</t>
  </si>
  <si>
    <t>Ö</t>
  </si>
  <si>
    <t>İŞLETME YETKİLİSİ</t>
  </si>
  <si>
    <t>İNCELENDİ</t>
  </si>
  <si>
    <t xml:space="preserve">        Bu çizelge işletme tarafından tutulacak,öğrencinin işletmede bulunması gereken günlere ait devamsızlık durumları sütununda ,yanda gösterilen uygun sembolle belirlenecektir.                               
(İ),(H),(R) sembolleri ile gösterilen devamsızlıklar toplam özürlü devamsızlıklar sütununa yazılacaktır.</t>
  </si>
  <si>
    <t>Devamın Göstereceği Semboller</t>
  </si>
  <si>
    <r>
      <t xml:space="preserve">    X :</t>
    </r>
    <r>
      <rPr>
        <sz val="10"/>
        <rFont val="Calibri"/>
        <family val="2"/>
        <charset val="162"/>
        <scheme val="minor"/>
      </rPr>
      <t xml:space="preserve"> İşletmede    </t>
    </r>
    <r>
      <rPr>
        <b/>
        <sz val="10"/>
        <rFont val="Calibri"/>
        <family val="2"/>
        <charset val="162"/>
        <scheme val="minor"/>
      </rPr>
      <t xml:space="preserve">                 O : </t>
    </r>
    <r>
      <rPr>
        <sz val="10"/>
        <rFont val="Calibri"/>
        <family val="2"/>
        <charset val="162"/>
        <scheme val="minor"/>
      </rPr>
      <t>Okulda</t>
    </r>
  </si>
  <si>
    <t>Devamsızlığın Gösterileceği Semboller</t>
  </si>
  <si>
    <t>1-(İ) İzinli 
2-(H) Hasta Sevkli     
3-(R) Raporlu
4-(T) Resmi Tatil
5-(D) Özürsüz Devamsız
6-(S) Sabah 
7-(Ö) Öğle</t>
  </si>
  <si>
    <t>İŞLETMELERDE MESLEK EĞİTİMİ                                                                                                                                                                                                                                                           GÜNLÜK REHBERLİK GÖREV FORMU</t>
  </si>
  <si>
    <t>İŞLETMELERDE MESLEK EĞİTİMİ                                                                                                                                                                                                                                                  GÜNLÜK REHBERLİK GÖREV FORMU</t>
  </si>
  <si>
    <t>İŞLETMELERDE MESLEK EĞİTİMİ                                                                                                                                    GÜNLÜK REHBERLİK GÖREV FORMU</t>
  </si>
  <si>
    <t>İŞLETMENİN ADI</t>
  </si>
  <si>
    <t xml:space="preserve">İşletmenin Adı                                          </t>
  </si>
  <si>
    <t>İZLEMEDE SORUMLU OLDUĞU ÖĞRENCİ SAYISI</t>
  </si>
  <si>
    <t xml:space="preserve">İzlemede Sorumlu Olduğu Öğrenci Sayısı </t>
  </si>
  <si>
    <t>MESLEK ALAN/DAL</t>
  </si>
  <si>
    <t xml:space="preserve">Meslek Alan/Dal                                       </t>
  </si>
  <si>
    <t>GÖREV TARİHİ</t>
  </si>
  <si>
    <t xml:space="preserve">Görev Tarihi                                             </t>
  </si>
  <si>
    <t>AYLIK REHBERLİK FORMUNA GÖRE :</t>
  </si>
  <si>
    <t>Aylık Rehberlik Formuna Göre:</t>
  </si>
  <si>
    <t>İşletmede öğrenim gören öğrencilerin eğitimini olumsuz yönde etkileyen hususlar (varsa yazınız)</t>
  </si>
  <si>
    <t>Belirlenen aksaklıklarla ilgili yapılan rehberlik ve alınan önlemler</t>
  </si>
  <si>
    <t>Aylık rehberlik formunda belirtilmesinde yarar görülen hususlar</t>
  </si>
  <si>
    <t>KOORDİNATÖR ÖĞRETMEN</t>
  </si>
  <si>
    <t>KOORDİNATÖR MÜD.YRD.</t>
  </si>
  <si>
    <t>İşletme yetkilisi</t>
  </si>
  <si>
    <t>Koordinatör Md.Yrd.</t>
  </si>
  <si>
    <t>İMZA</t>
  </si>
  <si>
    <t>İmza</t>
  </si>
  <si>
    <t>MASUM SEZER</t>
  </si>
  <si>
    <t>Adı Soyadı</t>
  </si>
  <si>
    <t>ALANI</t>
  </si>
  <si>
    <t>SINIFI</t>
  </si>
  <si>
    <t>ÖĞRENCİNİN ADI SOYADI</t>
  </si>
  <si>
    <t>SEVİYESİ</t>
  </si>
  <si>
    <t>DEVAM DURUMU(İMZA)</t>
  </si>
  <si>
    <t xml:space="preserve">Alanı </t>
  </si>
  <si>
    <t xml:space="preserve">Sınıfı </t>
  </si>
  <si>
    <t xml:space="preserve">Öğrencinin adı Soyadı </t>
  </si>
  <si>
    <t>Devam Durumu (İmza)</t>
  </si>
  <si>
    <t>AÇIKLAMALAR :</t>
  </si>
  <si>
    <t>Bu form koordinatör öğretmen tarafından her görev için görev haftası başında koordinator Md.Yrd.'ndan alınır Görev sonrasında okula geldiği gün içinde imzaları tamamlanmış olarak Koordinatör Md.Yrd.'na teslim edilir. Bu form 'Aylık Rehberlik Formu'nun doldurulmasında esas alınır ve rapora eklenir.</t>
  </si>
  <si>
    <t>Açıklamalar:</t>
  </si>
  <si>
    <t>KALFALIK</t>
  </si>
  <si>
    <t>ALAN</t>
  </si>
  <si>
    <t>DAL</t>
  </si>
  <si>
    <t>ÖĞRENCİ SAYISI</t>
  </si>
  <si>
    <t>ÖĞRENCİ ADI SOYADI</t>
  </si>
  <si>
    <t>İşletme Yetkilisi</t>
  </si>
  <si>
    <t>DURUMU</t>
  </si>
  <si>
    <t>KONROL TARİHİ</t>
  </si>
  <si>
    <t xml:space="preserve">  Kaşe İmza</t>
  </si>
  <si>
    <t>No</t>
  </si>
  <si>
    <t>tlf</t>
  </si>
  <si>
    <t>Koordinatör Müdür Yrd.</t>
  </si>
  <si>
    <t xml:space="preserve"> </t>
  </si>
  <si>
    <t xml:space="preserve">  </t>
  </si>
  <si>
    <t xml:space="preserve">   </t>
  </si>
  <si>
    <t>Tesisat Teknolojisi Ve İklimlendirme</t>
  </si>
  <si>
    <t>Isıtma ve Sıhhi Tesisat Sistemleri</t>
  </si>
  <si>
    <t xml:space="preserve">                Okulumuz Tesisat Teknolojisi ve İklimlendirme /Isıtma ve Sıhhi Tesisat Sistemleri Dalı öğrencilerinin meslek eğitimi gördüğü işletmede yapmış olduğum bir aylık koordinatörlük görevlerim sırasında tespit ettiğim hususlar aşağıda belirtilmiştir.
                Bilgilerinize arz ederim.</t>
  </si>
  <si>
    <t>KASIM</t>
  </si>
  <si>
    <t>İşletmenin Adı :</t>
  </si>
  <si>
    <t>İşletmenin telefonu:</t>
  </si>
  <si>
    <t>İşletmenin adresi: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</si>
</sst>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41F]d\ mmmm\ yyyy;@"/>
  </numFmts>
  <fonts count="32"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9"/>
      <name val="Arial Tur"/>
      <charset val="162"/>
    </font>
    <font>
      <sz val="9"/>
      <name val="Arial Tur"/>
      <charset val="162"/>
    </font>
    <font>
      <b/>
      <u/>
      <sz val="9"/>
      <name val="Arial Tur"/>
      <charset val="162"/>
    </font>
    <font>
      <u/>
      <sz val="9"/>
      <name val="Arial Tur"/>
      <charset val="162"/>
    </font>
    <font>
      <b/>
      <sz val="8"/>
      <name val="Arial Tur"/>
      <charset val="162"/>
    </font>
    <font>
      <sz val="8"/>
      <name val="Arial Tur"/>
      <charset val="162"/>
    </font>
    <font>
      <u/>
      <sz val="8"/>
      <name val="Arial Tur"/>
      <charset val="162"/>
    </font>
    <font>
      <b/>
      <u/>
      <sz val="8"/>
      <name val="Arial Tur"/>
      <charset val="162"/>
    </font>
    <font>
      <b/>
      <sz val="11"/>
      <name val="Arial Tur"/>
      <charset val="162"/>
    </font>
    <font>
      <b/>
      <sz val="8"/>
      <color theme="0"/>
      <name val="Arial Tur"/>
      <charset val="162"/>
    </font>
    <font>
      <sz val="11"/>
      <color theme="0"/>
      <name val="Calibri"/>
      <family val="2"/>
      <scheme val="minor"/>
    </font>
    <font>
      <b/>
      <sz val="10"/>
      <name val="Calibri"/>
      <family val="2"/>
      <charset val="162"/>
      <scheme val="minor"/>
    </font>
    <font>
      <sz val="10"/>
      <name val="Calibri"/>
      <family val="2"/>
      <charset val="162"/>
      <scheme val="minor"/>
    </font>
    <font>
      <b/>
      <sz val="12"/>
      <name val="Arial Tur"/>
      <charset val="162"/>
    </font>
    <font>
      <b/>
      <sz val="10"/>
      <name val="Arial Tur"/>
      <charset val="162"/>
    </font>
    <font>
      <sz val="11"/>
      <name val="Arial Tur"/>
      <charset val="162"/>
    </font>
    <font>
      <b/>
      <u/>
      <sz val="12"/>
      <name val="Arial Tur"/>
      <charset val="162"/>
    </font>
    <font>
      <b/>
      <sz val="11"/>
      <color indexed="8"/>
      <name val="Calibri"/>
      <family val="2"/>
    </font>
    <font>
      <sz val="12"/>
      <name val="Arial Tur"/>
      <charset val="162"/>
    </font>
    <font>
      <u/>
      <sz val="12"/>
      <name val="Arial Tur"/>
      <charset val="162"/>
    </font>
    <font>
      <b/>
      <sz val="11"/>
      <color indexed="8"/>
      <name val="Arial Tur"/>
      <charset val="162"/>
    </font>
    <font>
      <sz val="11"/>
      <color indexed="8"/>
      <name val="Arial tur"/>
      <charset val="162"/>
    </font>
    <font>
      <sz val="8"/>
      <color indexed="8"/>
      <name val="Arial tur"/>
      <charset val="162"/>
    </font>
    <font>
      <sz val="10"/>
      <name val="Arial Tur"/>
      <charset val="162"/>
    </font>
    <font>
      <sz val="11"/>
      <color rgb="FFFF0000"/>
      <name val="Calibri"/>
      <family val="2"/>
      <scheme val="minor"/>
    </font>
    <font>
      <b/>
      <sz val="11"/>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7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DashDot">
        <color indexed="64"/>
      </right>
      <top/>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s>
  <cellStyleXfs count="1">
    <xf numFmtId="0" fontId="0" fillId="0" borderId="0"/>
  </cellStyleXfs>
  <cellXfs count="462">
    <xf numFmtId="0" fontId="0" fillId="0" borderId="0" xfId="0"/>
    <xf numFmtId="0" fontId="6" fillId="0" borderId="7" xfId="0" applyFont="1" applyBorder="1"/>
    <xf numFmtId="0" fontId="6" fillId="0" borderId="0" xfId="0" applyFont="1"/>
    <xf numFmtId="0" fontId="5" fillId="0" borderId="0" xfId="0" applyFont="1"/>
    <xf numFmtId="0" fontId="6" fillId="0" borderId="8" xfId="0" applyFont="1" applyBorder="1"/>
    <xf numFmtId="0" fontId="7" fillId="0" borderId="7" xfId="0" applyFont="1" applyBorder="1"/>
    <xf numFmtId="0" fontId="0" fillId="0" borderId="8" xfId="0" applyBorder="1"/>
    <xf numFmtId="0" fontId="8" fillId="0" borderId="7" xfId="0" applyFont="1" applyBorder="1"/>
    <xf numFmtId="0" fontId="5" fillId="0" borderId="7" xfId="0" applyFont="1" applyBorder="1" applyAlignment="1">
      <alignment horizontal="center"/>
    </xf>
    <xf numFmtId="0" fontId="7" fillId="0" borderId="8" xfId="0"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6" fillId="0" borderId="0" xfId="0" applyFont="1" applyAlignment="1">
      <alignment horizontal="center"/>
    </xf>
    <xf numFmtId="0" fontId="6" fillId="0" borderId="9" xfId="0" applyFont="1" applyBorder="1" applyAlignment="1">
      <alignment horizontal="center"/>
    </xf>
    <xf numFmtId="0" fontId="6" fillId="0" borderId="10" xfId="0" applyFont="1" applyBorder="1"/>
    <xf numFmtId="0" fontId="6" fillId="0" borderId="10" xfId="0" applyFont="1" applyBorder="1" applyAlignment="1">
      <alignment horizontal="center"/>
    </xf>
    <xf numFmtId="0" fontId="6" fillId="0" borderId="11" xfId="0" applyFont="1" applyBorder="1" applyAlignment="1">
      <alignment horizontal="center"/>
    </xf>
    <xf numFmtId="0" fontId="9" fillId="0" borderId="14" xfId="0" applyFont="1" applyBorder="1" applyAlignment="1">
      <alignment horizontal="left" vertical="center"/>
    </xf>
    <xf numFmtId="0" fontId="10" fillId="0" borderId="18" xfId="0" applyFont="1" applyBorder="1" applyAlignment="1">
      <alignment horizontal="center" vertical="center"/>
    </xf>
    <xf numFmtId="0" fontId="10" fillId="0" borderId="25" xfId="0" applyFont="1" applyBorder="1" applyAlignment="1">
      <alignment vertical="center"/>
    </xf>
    <xf numFmtId="0" fontId="10" fillId="0" borderId="0" xfId="0" applyFont="1"/>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4" fillId="0" borderId="21" xfId="0" applyFont="1" applyBorder="1" applyAlignment="1">
      <alignment horizontal="center"/>
    </xf>
    <xf numFmtId="0" fontId="14" fillId="2" borderId="20" xfId="0" applyFont="1" applyFill="1" applyBorder="1" applyAlignment="1">
      <alignment horizontal="center" vertical="center" textRotation="1"/>
    </xf>
    <xf numFmtId="14" fontId="10" fillId="0" borderId="7" xfId="0" applyNumberFormat="1" applyFont="1" applyBorder="1" applyAlignment="1">
      <alignment vertical="center" wrapText="1"/>
    </xf>
    <xf numFmtId="14" fontId="10" fillId="0" borderId="0" xfId="0" applyNumberFormat="1" applyFont="1" applyAlignment="1">
      <alignment vertical="center" wrapText="1"/>
    </xf>
    <xf numFmtId="14" fontId="10" fillId="0" borderId="41" xfId="0" applyNumberFormat="1" applyFont="1" applyBorder="1" applyAlignment="1">
      <alignment vertical="center" wrapText="1"/>
    </xf>
    <xf numFmtId="0" fontId="10" fillId="0" borderId="42" xfId="0" applyFont="1" applyBorder="1" applyAlignment="1">
      <alignment vertical="center" wrapText="1"/>
    </xf>
    <xf numFmtId="0" fontId="10" fillId="0" borderId="0" xfId="0" applyFont="1" applyAlignment="1">
      <alignment vertical="center" wrapText="1"/>
    </xf>
    <xf numFmtId="0" fontId="10" fillId="0" borderId="41" xfId="0" applyFont="1" applyBorder="1" applyAlignment="1">
      <alignment vertical="center" wrapText="1"/>
    </xf>
    <xf numFmtId="0" fontId="0" fillId="0" borderId="0" xfId="0" applyAlignment="1">
      <alignment horizontal="center"/>
    </xf>
    <xf numFmtId="0" fontId="0" fillId="0" borderId="0" xfId="0" applyAlignment="1">
      <alignment horizontal="center" vertical="center" textRotation="88"/>
    </xf>
    <xf numFmtId="0" fontId="18" fillId="0" borderId="0" xfId="0" applyFont="1" applyAlignment="1">
      <alignment horizontal="center" vertical="center" wrapText="1"/>
    </xf>
    <xf numFmtId="0" fontId="0" fillId="0" borderId="0" xfId="0" applyAlignment="1">
      <alignment vertical="center" wrapText="1"/>
    </xf>
    <xf numFmtId="0" fontId="0" fillId="0" borderId="54" xfId="0" applyBorder="1" applyAlignment="1">
      <alignment vertical="center" wrapText="1"/>
    </xf>
    <xf numFmtId="0" fontId="0" fillId="0" borderId="7" xfId="0" applyBorder="1" applyAlignment="1">
      <alignment vertical="center" wrapText="1"/>
    </xf>
    <xf numFmtId="0" fontId="20" fillId="0" borderId="0" xfId="0" applyFont="1" applyAlignment="1">
      <alignment horizontal="left" vertical="center"/>
    </xf>
    <xf numFmtId="0" fontId="0" fillId="0" borderId="0" xfId="0" applyAlignment="1">
      <alignment vertical="center"/>
    </xf>
    <xf numFmtId="0" fontId="0" fillId="0" borderId="8" xfId="0" applyBorder="1" applyAlignment="1">
      <alignment vertical="center"/>
    </xf>
    <xf numFmtId="0" fontId="0" fillId="0" borderId="54" xfId="0" applyBorder="1" applyAlignment="1">
      <alignment vertical="center"/>
    </xf>
    <xf numFmtId="0" fontId="0" fillId="0" borderId="7" xfId="0" applyBorder="1" applyAlignment="1">
      <alignment vertical="center"/>
    </xf>
    <xf numFmtId="14" fontId="20" fillId="0" borderId="0" xfId="0" applyNumberFormat="1" applyFont="1" applyAlignment="1">
      <alignment horizontal="left" vertical="center"/>
    </xf>
    <xf numFmtId="0" fontId="19" fillId="0" borderId="0" xfId="0" applyFont="1" applyAlignment="1">
      <alignment horizontal="center"/>
    </xf>
    <xf numFmtId="0" fontId="22" fillId="0" borderId="0" xfId="0" applyFont="1"/>
    <xf numFmtId="0" fontId="22" fillId="0" borderId="8" xfId="0" applyFont="1" applyBorder="1"/>
    <xf numFmtId="0" fontId="9" fillId="0" borderId="53" xfId="0" applyFont="1" applyBorder="1" applyAlignment="1">
      <alignment horizontal="left"/>
    </xf>
    <xf numFmtId="0" fontId="9" fillId="0" borderId="36" xfId="0" applyFont="1" applyBorder="1" applyAlignment="1">
      <alignment horizontal="left"/>
    </xf>
    <xf numFmtId="0" fontId="22" fillId="0" borderId="54" xfId="0" applyFont="1" applyBorder="1"/>
    <xf numFmtId="0" fontId="22" fillId="0" borderId="7" xfId="0" applyFont="1" applyBorder="1"/>
    <xf numFmtId="0" fontId="21" fillId="0" borderId="7" xfId="0" applyFont="1" applyBorder="1" applyAlignment="1">
      <alignment horizontal="left"/>
    </xf>
    <xf numFmtId="0" fontId="18" fillId="0" borderId="0" xfId="0" applyFont="1" applyAlignment="1">
      <alignment horizontal="left"/>
    </xf>
    <xf numFmtId="0" fontId="18" fillId="0" borderId="8" xfId="0" applyFont="1" applyBorder="1" applyAlignment="1">
      <alignment horizontal="left"/>
    </xf>
    <xf numFmtId="0" fontId="23" fillId="0" borderId="0" xfId="0" applyFont="1" applyAlignment="1">
      <alignment horizontal="left"/>
    </xf>
    <xf numFmtId="0" fontId="24" fillId="0" borderId="7" xfId="0" applyFont="1" applyBorder="1" applyAlignment="1">
      <alignment horizontal="left"/>
    </xf>
    <xf numFmtId="0" fontId="23" fillId="0" borderId="8" xfId="0" applyFont="1" applyBorder="1" applyAlignment="1">
      <alignment horizontal="left"/>
    </xf>
    <xf numFmtId="0" fontId="11" fillId="0" borderId="7" xfId="0" applyFont="1" applyBorder="1" applyAlignment="1">
      <alignment horizontal="left"/>
    </xf>
    <xf numFmtId="0" fontId="10" fillId="0" borderId="0" xfId="0" applyFont="1" applyAlignment="1">
      <alignment horizontal="left"/>
    </xf>
    <xf numFmtId="0" fontId="10" fillId="0" borderId="8" xfId="0" applyFont="1" applyBorder="1" applyAlignment="1">
      <alignment horizontal="left"/>
    </xf>
    <xf numFmtId="0" fontId="0" fillId="0" borderId="54" xfId="0" applyBorder="1"/>
    <xf numFmtId="0" fontId="0" fillId="0" borderId="7" xfId="0" applyBorder="1"/>
    <xf numFmtId="0" fontId="23" fillId="0" borderId="0" xfId="0" applyFont="1" applyAlignment="1">
      <alignment horizontal="left" vertical="center" wrapText="1"/>
    </xf>
    <xf numFmtId="0" fontId="10" fillId="0" borderId="0" xfId="0" applyFont="1" applyAlignment="1">
      <alignment horizontal="center" vertical="center"/>
    </xf>
    <xf numFmtId="0" fontId="10" fillId="0" borderId="7" xfId="0" applyFont="1" applyBorder="1" applyAlignment="1">
      <alignment vertical="center"/>
    </xf>
    <xf numFmtId="0" fontId="10" fillId="0" borderId="0" xfId="0" applyFont="1" applyAlignment="1">
      <alignment vertical="center"/>
    </xf>
    <xf numFmtId="0" fontId="10" fillId="0" borderId="8" xfId="0" applyFont="1" applyBorder="1" applyAlignment="1">
      <alignment vertical="center"/>
    </xf>
    <xf numFmtId="0" fontId="23" fillId="0" borderId="0" xfId="0" applyFont="1" applyAlignment="1">
      <alignment horizontal="left" vertical="center"/>
    </xf>
    <xf numFmtId="0" fontId="23" fillId="0" borderId="0" xfId="0" applyFont="1" applyAlignment="1">
      <alignment horizontal="center" vertical="center"/>
    </xf>
    <xf numFmtId="0" fontId="10" fillId="0" borderId="7"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13" fillId="0" borderId="0" xfId="0" applyFont="1" applyAlignment="1">
      <alignment horizontal="center" vertical="center"/>
    </xf>
    <xf numFmtId="0" fontId="10" fillId="0" borderId="36" xfId="0" applyFont="1" applyBorder="1" applyAlignment="1">
      <alignment horizontal="center" vertical="center"/>
    </xf>
    <xf numFmtId="0" fontId="26" fillId="0" borderId="0" xfId="0" applyFont="1" applyAlignment="1">
      <alignment horizontal="center" vertical="center"/>
    </xf>
    <xf numFmtId="0" fontId="27" fillId="0" borderId="8" xfId="0" applyFont="1" applyBorder="1" applyAlignment="1">
      <alignment horizontal="center" vertical="center"/>
    </xf>
    <xf numFmtId="0" fontId="20" fillId="0" borderId="0" xfId="0" applyFont="1" applyAlignment="1">
      <alignment horizontal="center" vertical="center"/>
    </xf>
    <xf numFmtId="0" fontId="10" fillId="0" borderId="56"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20" xfId="0" applyFont="1" applyBorder="1" applyAlignment="1">
      <alignment horizontal="center" vertical="center"/>
    </xf>
    <xf numFmtId="0" fontId="10" fillId="0" borderId="20" xfId="0" applyFont="1" applyBorder="1" applyAlignment="1">
      <alignment horizontal="center" vertical="center"/>
    </xf>
    <xf numFmtId="0" fontId="23" fillId="0" borderId="19" xfId="0" applyFont="1" applyBorder="1" applyAlignment="1">
      <alignment horizontal="center" vertical="center"/>
    </xf>
    <xf numFmtId="0" fontId="23" fillId="0" borderId="39" xfId="0" applyFont="1" applyBorder="1" applyAlignment="1">
      <alignment horizontal="center" vertical="center"/>
    </xf>
    <xf numFmtId="0" fontId="23" fillId="0" borderId="20" xfId="0" applyFont="1" applyBorder="1" applyAlignment="1">
      <alignment horizontal="center" vertical="center"/>
    </xf>
    <xf numFmtId="0" fontId="18" fillId="0" borderId="18" xfId="0" applyFont="1" applyBorder="1" applyAlignment="1">
      <alignment horizontal="center" vertical="center"/>
    </xf>
    <xf numFmtId="0" fontId="23" fillId="0" borderId="18" xfId="0" applyFont="1" applyBorder="1" applyAlignment="1">
      <alignment horizontal="center" vertical="center"/>
    </xf>
    <xf numFmtId="0" fontId="10" fillId="0" borderId="43" xfId="0" applyFont="1" applyBorder="1" applyAlignment="1">
      <alignment horizontal="center" vertical="center"/>
    </xf>
    <xf numFmtId="0" fontId="10" fillId="0" borderId="21" xfId="0" applyFont="1" applyBorder="1" applyAlignment="1">
      <alignment horizontal="center" vertical="center"/>
    </xf>
    <xf numFmtId="0" fontId="18" fillId="0" borderId="25" xfId="0" applyFont="1" applyBorder="1" applyAlignment="1">
      <alignment horizontal="center" vertical="center"/>
    </xf>
    <xf numFmtId="0" fontId="23" fillId="0" borderId="25" xfId="0" applyFont="1" applyBorder="1" applyAlignment="1">
      <alignment horizontal="center" vertical="center"/>
    </xf>
    <xf numFmtId="0" fontId="28" fillId="0" borderId="0" xfId="0" applyFont="1" applyAlignment="1">
      <alignment horizontal="center" vertical="center"/>
    </xf>
    <xf numFmtId="0" fontId="19" fillId="0" borderId="7" xfId="0" applyFont="1" applyBorder="1"/>
    <xf numFmtId="0" fontId="28" fillId="0" borderId="0" xfId="0" applyFont="1" applyAlignment="1">
      <alignment horizontal="left" vertical="top" wrapText="1"/>
    </xf>
    <xf numFmtId="0" fontId="9" fillId="0" borderId="7" xfId="0" applyFont="1" applyBorder="1"/>
    <xf numFmtId="0" fontId="28" fillId="0" borderId="7" xfId="0" applyFont="1" applyBorder="1"/>
    <xf numFmtId="0" fontId="10" fillId="0" borderId="7" xfId="0" applyFont="1" applyBorder="1"/>
    <xf numFmtId="0" fontId="19" fillId="0" borderId="44" xfId="0" applyFont="1" applyBorder="1"/>
    <xf numFmtId="0" fontId="28" fillId="0" borderId="44" xfId="0" applyFont="1" applyBorder="1"/>
    <xf numFmtId="0" fontId="0" fillId="0" borderId="0" xfId="0" applyAlignment="1">
      <alignment vertical="top"/>
    </xf>
    <xf numFmtId="0" fontId="10" fillId="0" borderId="44" xfId="0" applyFont="1" applyBorder="1"/>
    <xf numFmtId="0" fontId="0" fillId="0" borderId="54" xfId="0" applyBorder="1" applyAlignment="1">
      <alignment vertical="top"/>
    </xf>
    <xf numFmtId="0" fontId="0" fillId="0" borderId="7" xfId="0" applyBorder="1" applyAlignment="1">
      <alignment vertical="top"/>
    </xf>
    <xf numFmtId="0" fontId="29" fillId="3" borderId="0" xfId="0" applyFont="1" applyFill="1"/>
    <xf numFmtId="0" fontId="15" fillId="2" borderId="20" xfId="0" applyFont="1" applyFill="1" applyBorder="1"/>
    <xf numFmtId="0" fontId="13" fillId="0" borderId="58" xfId="0" applyFont="1" applyBorder="1" applyAlignment="1">
      <alignment horizontal="center" vertical="center"/>
    </xf>
    <xf numFmtId="0" fontId="0" fillId="0" borderId="20" xfId="0" applyBorder="1"/>
    <xf numFmtId="0" fontId="30" fillId="0" borderId="20" xfId="0" applyFont="1" applyBorder="1"/>
    <xf numFmtId="0" fontId="30" fillId="0" borderId="39" xfId="0" applyFont="1" applyBorder="1"/>
    <xf numFmtId="0" fontId="0" fillId="0" borderId="18" xfId="0" applyBorder="1"/>
    <xf numFmtId="0" fontId="0" fillId="0" borderId="33" xfId="0" applyBorder="1"/>
    <xf numFmtId="0" fontId="0" fillId="0" borderId="25" xfId="0" applyBorder="1"/>
    <xf numFmtId="0" fontId="30" fillId="0" borderId="13" xfId="0" applyFont="1" applyBorder="1"/>
    <xf numFmtId="0" fontId="30" fillId="0" borderId="33" xfId="0" applyFont="1" applyBorder="1"/>
    <xf numFmtId="0" fontId="30" fillId="0" borderId="25" xfId="0" applyFont="1" applyBorder="1"/>
    <xf numFmtId="0" fontId="30" fillId="0" borderId="18" xfId="0" applyFont="1" applyBorder="1"/>
    <xf numFmtId="0" fontId="4" fillId="0" borderId="62" xfId="0" applyFont="1" applyBorder="1" applyAlignment="1">
      <alignment horizontal="center"/>
    </xf>
    <xf numFmtId="0" fontId="4" fillId="0" borderId="27" xfId="0" applyFont="1" applyBorder="1" applyAlignment="1">
      <alignment horizontal="center"/>
    </xf>
    <xf numFmtId="0" fontId="0" fillId="0" borderId="29" xfId="0" applyBorder="1"/>
    <xf numFmtId="0" fontId="0" fillId="0" borderId="19" xfId="0" applyBorder="1"/>
    <xf numFmtId="0" fontId="0" fillId="0" borderId="19" xfId="0" applyBorder="1" applyAlignment="1">
      <alignment horizontal="center"/>
    </xf>
    <xf numFmtId="0" fontId="0" fillId="0" borderId="40" xfId="0" applyBorder="1"/>
    <xf numFmtId="0" fontId="30" fillId="0" borderId="64" xfId="0" applyFont="1" applyBorder="1"/>
    <xf numFmtId="0" fontId="0" fillId="0" borderId="12" xfId="0" applyBorder="1" applyAlignment="1">
      <alignment horizontal="center"/>
    </xf>
    <xf numFmtId="0" fontId="0" fillId="0" borderId="12" xfId="0" applyBorder="1"/>
    <xf numFmtId="0" fontId="30" fillId="0" borderId="61" xfId="0" applyFont="1" applyBorder="1"/>
    <xf numFmtId="0" fontId="30" fillId="0" borderId="14" xfId="0" applyFont="1" applyBorder="1"/>
    <xf numFmtId="0" fontId="0" fillId="0" borderId="32" xfId="0" applyBorder="1"/>
    <xf numFmtId="0" fontId="4" fillId="0" borderId="28" xfId="0" applyFont="1" applyBorder="1" applyAlignment="1">
      <alignment horizontal="center"/>
    </xf>
    <xf numFmtId="0" fontId="30" fillId="0" borderId="20" xfId="0" applyFont="1" applyBorder="1" applyAlignment="1">
      <alignment horizontal="center"/>
    </xf>
    <xf numFmtId="0" fontId="4" fillId="0" borderId="59" xfId="0" applyFont="1" applyBorder="1"/>
    <xf numFmtId="14" fontId="0" fillId="0" borderId="67" xfId="0" applyNumberFormat="1"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14" fontId="0" fillId="0" borderId="65" xfId="0" applyNumberFormat="1" applyBorder="1" applyAlignment="1">
      <alignment horizontal="center"/>
    </xf>
    <xf numFmtId="0" fontId="6" fillId="0" borderId="61" xfId="0" applyFont="1" applyBorder="1" applyAlignment="1">
      <alignment horizontal="left" vertical="center"/>
    </xf>
    <xf numFmtId="0" fontId="6" fillId="0" borderId="21" xfId="0" applyFont="1" applyBorder="1" applyAlignment="1">
      <alignment horizontal="left" vertical="center"/>
    </xf>
    <xf numFmtId="0" fontId="31" fillId="0" borderId="20" xfId="0" applyFont="1" applyBorder="1" applyAlignment="1">
      <alignment horizontal="center" vertical="center"/>
    </xf>
    <xf numFmtId="0" fontId="31" fillId="0" borderId="13" xfId="0" applyFont="1"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vertical="center" wrapText="1"/>
    </xf>
    <xf numFmtId="0" fontId="5" fillId="0" borderId="55" xfId="0" applyFont="1" applyBorder="1" applyAlignment="1">
      <alignment horizontal="center"/>
    </xf>
    <xf numFmtId="0" fontId="5" fillId="0" borderId="43" xfId="0" applyFont="1" applyBorder="1" applyAlignment="1">
      <alignment horizontal="center"/>
    </xf>
    <xf numFmtId="0" fontId="30" fillId="0" borderId="60" xfId="0" applyFont="1" applyBorder="1"/>
    <xf numFmtId="0" fontId="30" fillId="0" borderId="43" xfId="0" applyFont="1" applyBorder="1"/>
    <xf numFmtId="0" fontId="30" fillId="0" borderId="55" xfId="0" applyFont="1" applyBorder="1" applyAlignment="1">
      <alignment horizontal="center"/>
    </xf>
    <xf numFmtId="0" fontId="30" fillId="0" borderId="34" xfId="0" applyFont="1" applyBorder="1" applyAlignment="1">
      <alignment horizontal="center"/>
    </xf>
    <xf numFmtId="0" fontId="4" fillId="0" borderId="57" xfId="0" applyFont="1" applyBorder="1" applyAlignment="1">
      <alignment horizontal="center"/>
    </xf>
    <xf numFmtId="0" fontId="0" fillId="0" borderId="14" xfId="0" applyBorder="1"/>
    <xf numFmtId="0" fontId="4" fillId="0" borderId="69" xfId="0" applyFont="1" applyBorder="1" applyAlignment="1">
      <alignment horizontal="center"/>
    </xf>
    <xf numFmtId="0" fontId="4" fillId="0" borderId="26" xfId="0" applyFont="1" applyBorder="1" applyAlignment="1">
      <alignment horizontal="center"/>
    </xf>
    <xf numFmtId="0" fontId="31" fillId="0" borderId="20" xfId="0" applyFont="1" applyBorder="1" applyAlignment="1">
      <alignment horizontal="left"/>
    </xf>
    <xf numFmtId="0" fontId="6" fillId="0" borderId="7" xfId="0" quotePrefix="1" applyFont="1" applyBorder="1" applyAlignment="1">
      <alignment horizontal="center" vertical="center" wrapText="1"/>
    </xf>
    <xf numFmtId="0" fontId="0" fillId="0" borderId="39" xfId="0" applyBorder="1"/>
    <xf numFmtId="0" fontId="0" fillId="0" borderId="70" xfId="0" applyBorder="1"/>
    <xf numFmtId="0" fontId="0" fillId="0" borderId="71" xfId="0" applyBorder="1" applyAlignment="1">
      <alignment horizontal="center"/>
    </xf>
    <xf numFmtId="0" fontId="18" fillId="0" borderId="70" xfId="0" applyFont="1" applyBorder="1" applyAlignment="1">
      <alignment horizontal="center" vertical="center"/>
    </xf>
    <xf numFmtId="0" fontId="23" fillId="0" borderId="70" xfId="0" applyFont="1" applyBorder="1" applyAlignment="1">
      <alignment horizontal="center" vertical="center"/>
    </xf>
    <xf numFmtId="0" fontId="0" fillId="2" borderId="20" xfId="0" applyFill="1" applyBorder="1"/>
    <xf numFmtId="0" fontId="31" fillId="0" borderId="20" xfId="0" applyFont="1" applyBorder="1" applyAlignment="1">
      <alignment horizontal="left"/>
    </xf>
    <xf numFmtId="0" fontId="10" fillId="0" borderId="0" xfId="0" applyFont="1" applyAlignment="1">
      <alignment horizontal="left"/>
    </xf>
    <xf numFmtId="0" fontId="9" fillId="0" borderId="53" xfId="0" applyFont="1" applyBorder="1" applyAlignment="1">
      <alignment horizontal="left"/>
    </xf>
    <xf numFmtId="0" fontId="23" fillId="0" borderId="0" xfId="0" applyFont="1" applyAlignment="1">
      <alignment horizontal="left" vertical="center" wrapText="1"/>
    </xf>
    <xf numFmtId="0" fontId="10" fillId="0" borderId="7"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3" fillId="0" borderId="0" xfId="0" applyFont="1" applyAlignment="1">
      <alignment horizontal="center" vertical="center"/>
    </xf>
    <xf numFmtId="0" fontId="23" fillId="0" borderId="0" xfId="0" applyFont="1" applyAlignment="1">
      <alignment horizontal="left" vertical="center"/>
    </xf>
    <xf numFmtId="0" fontId="10" fillId="0" borderId="0" xfId="0" applyFont="1" applyAlignment="1">
      <alignment horizontal="center" vertical="center"/>
    </xf>
    <xf numFmtId="0" fontId="10" fillId="0" borderId="56" xfId="0" applyFont="1" applyBorder="1" applyAlignment="1">
      <alignment horizontal="center" vertical="center"/>
    </xf>
    <xf numFmtId="0" fontId="13" fillId="0" borderId="58" xfId="0" applyFont="1" applyBorder="1" applyAlignment="1">
      <alignment horizontal="center" vertical="center"/>
    </xf>
    <xf numFmtId="0" fontId="10" fillId="0" borderId="43" xfId="0" applyFont="1" applyBorder="1" applyAlignment="1">
      <alignment horizontal="center" vertical="center"/>
    </xf>
    <xf numFmtId="0" fontId="10" fillId="0" borderId="21" xfId="0" applyFont="1" applyBorder="1" applyAlignment="1">
      <alignment horizontal="center" vertical="center"/>
    </xf>
    <xf numFmtId="0" fontId="28" fillId="0" borderId="0" xfId="0" applyFont="1" applyAlignment="1">
      <alignment horizontal="left" vertical="top" wrapText="1"/>
    </xf>
    <xf numFmtId="0" fontId="10" fillId="0" borderId="36" xfId="0" applyFont="1" applyBorder="1" applyAlignment="1">
      <alignment horizontal="center" vertical="center"/>
    </xf>
    <xf numFmtId="0" fontId="31" fillId="0" borderId="24" xfId="0" applyFont="1" applyBorder="1" applyAlignment="1">
      <alignment horizontal="left"/>
    </xf>
    <xf numFmtId="0" fontId="31" fillId="0" borderId="33" xfId="0" applyFont="1" applyBorder="1" applyAlignment="1">
      <alignment horizontal="left"/>
    </xf>
    <xf numFmtId="0" fontId="5" fillId="0" borderId="21" xfId="0" applyFont="1" applyBorder="1" applyAlignment="1">
      <alignment horizontal="center"/>
    </xf>
    <xf numFmtId="0" fontId="5" fillId="0" borderId="20" xfId="0" applyFont="1" applyBorder="1" applyAlignment="1">
      <alignment horizontal="center"/>
    </xf>
    <xf numFmtId="0" fontId="30" fillId="0" borderId="21" xfId="0" applyFont="1" applyBorder="1" applyAlignment="1">
      <alignment horizontal="center"/>
    </xf>
    <xf numFmtId="0" fontId="30" fillId="0" borderId="20" xfId="0" applyFont="1" applyBorder="1" applyAlignment="1">
      <alignment horizontal="center"/>
    </xf>
    <xf numFmtId="0" fontId="5" fillId="0" borderId="58" xfId="0" applyFont="1" applyBorder="1" applyAlignment="1">
      <alignment horizontal="center"/>
    </xf>
    <xf numFmtId="0" fontId="5" fillId="0" borderId="30"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6" fillId="0" borderId="16" xfId="0" applyFont="1" applyBorder="1" applyAlignment="1">
      <alignment horizontal="left" vertical="center"/>
    </xf>
    <xf numFmtId="0" fontId="6" fillId="0" borderId="21" xfId="0" applyFont="1" applyBorder="1" applyAlignment="1">
      <alignment horizontal="left" vertical="center"/>
    </xf>
    <xf numFmtId="0" fontId="30" fillId="0" borderId="24" xfId="0" applyFont="1" applyBorder="1" applyAlignment="1">
      <alignment horizontal="center"/>
    </xf>
    <xf numFmtId="0" fontId="30" fillId="0" borderId="33" xfId="0" applyFont="1" applyBorder="1" applyAlignment="1">
      <alignment horizontal="center"/>
    </xf>
    <xf numFmtId="0" fontId="6" fillId="0" borderId="10" xfId="0" applyFont="1" applyBorder="1" applyAlignment="1">
      <alignment horizontal="left" vertical="center"/>
    </xf>
    <xf numFmtId="0" fontId="6" fillId="0" borderId="61" xfId="0" applyFont="1" applyBorder="1" applyAlignment="1">
      <alignment horizontal="left" vertical="center"/>
    </xf>
    <xf numFmtId="0" fontId="30" fillId="0" borderId="58" xfId="0" applyFont="1" applyBorder="1" applyAlignment="1">
      <alignment horizontal="center"/>
    </xf>
    <xf numFmtId="0" fontId="30" fillId="0" borderId="30" xfId="0" applyFont="1" applyBorder="1" applyAlignment="1">
      <alignment horizontal="center"/>
    </xf>
    <xf numFmtId="0" fontId="30" fillId="0" borderId="43" xfId="0" applyFont="1" applyBorder="1" applyAlignment="1">
      <alignment horizontal="center"/>
    </xf>
    <xf numFmtId="0" fontId="31" fillId="0" borderId="21" xfId="0" applyFont="1" applyBorder="1" applyAlignment="1">
      <alignment horizontal="left"/>
    </xf>
    <xf numFmtId="0" fontId="31" fillId="0" borderId="20" xfId="0" applyFont="1" applyBorder="1" applyAlignment="1">
      <alignment horizontal="left"/>
    </xf>
    <xf numFmtId="0" fontId="6" fillId="0" borderId="6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30" fillId="0" borderId="55" xfId="0" applyFont="1" applyBorder="1" applyAlignment="1">
      <alignment horizontal="center" vertical="center"/>
    </xf>
    <xf numFmtId="0" fontId="30" fillId="0" borderId="63" xfId="0" applyFont="1" applyBorder="1" applyAlignment="1">
      <alignment horizontal="center" vertical="center"/>
    </xf>
    <xf numFmtId="0" fontId="30" fillId="0" borderId="68" xfId="0" applyFont="1" applyBorder="1" applyAlignment="1">
      <alignment horizontal="center" vertical="center"/>
    </xf>
    <xf numFmtId="0" fontId="13" fillId="0" borderId="4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2" fillId="0" borderId="55" xfId="0" applyFont="1" applyBorder="1" applyAlignment="1">
      <alignment horizontal="center" vertical="center"/>
    </xf>
    <xf numFmtId="0" fontId="3" fillId="0" borderId="63" xfId="0" applyFont="1" applyBorder="1" applyAlignment="1">
      <alignment horizontal="center" vertical="center"/>
    </xf>
    <xf numFmtId="0" fontId="3" fillId="0" borderId="68" xfId="0" applyFont="1" applyBorder="1" applyAlignment="1">
      <alignment horizontal="center" vertical="center"/>
    </xf>
    <xf numFmtId="0" fontId="30" fillId="0" borderId="34" xfId="0" applyFont="1" applyBorder="1" applyAlignment="1">
      <alignment horizontal="center"/>
    </xf>
    <xf numFmtId="0" fontId="30" fillId="0" borderId="34" xfId="0" applyFont="1" applyBorder="1" applyAlignment="1">
      <alignment horizontal="center" vertical="center"/>
    </xf>
    <xf numFmtId="0" fontId="30" fillId="0" borderId="23" xfId="0" applyFont="1" applyBorder="1" applyAlignment="1">
      <alignment horizontal="center" vertical="center"/>
    </xf>
    <xf numFmtId="0" fontId="30" fillId="0" borderId="48" xfId="0" applyFont="1" applyBorder="1" applyAlignment="1">
      <alignment horizontal="center" vertical="center"/>
    </xf>
    <xf numFmtId="0" fontId="1" fillId="0" borderId="34" xfId="0" applyFont="1" applyBorder="1" applyAlignment="1">
      <alignment horizontal="center" vertical="center"/>
    </xf>
    <xf numFmtId="0" fontId="3" fillId="0" borderId="23" xfId="0" applyFont="1" applyBorder="1" applyAlignment="1">
      <alignment horizontal="center" vertical="center"/>
    </xf>
    <xf numFmtId="0" fontId="3" fillId="0" borderId="48" xfId="0" applyFont="1" applyBorder="1" applyAlignment="1">
      <alignment horizontal="center" vertical="center"/>
    </xf>
    <xf numFmtId="0" fontId="10" fillId="0" borderId="0" xfId="0" applyFont="1" applyAlignment="1">
      <alignment horizontal="left"/>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9" fillId="0" borderId="22" xfId="0" applyFont="1" applyBorder="1" applyAlignment="1">
      <alignment horizontal="left" vertical="top"/>
    </xf>
    <xf numFmtId="0" fontId="10" fillId="0" borderId="23" xfId="0" applyFont="1" applyBorder="1" applyAlignment="1">
      <alignment horizontal="left" vertical="top"/>
    </xf>
    <xf numFmtId="0" fontId="10" fillId="0" borderId="24" xfId="0" applyFont="1" applyBorder="1" applyAlignment="1">
      <alignment horizontal="left" vertical="top"/>
    </xf>
    <xf numFmtId="0" fontId="11" fillId="0" borderId="0" xfId="0" applyFont="1" applyAlignment="1">
      <alignment horizontal="left"/>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10" fillId="0" borderId="21" xfId="0" applyFont="1" applyBorder="1" applyAlignment="1">
      <alignment horizontal="left" vertical="center" wrapTex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6"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6" fillId="0" borderId="0" xfId="0" applyFont="1" applyAlignment="1">
      <alignment horizont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6" fillId="0" borderId="8" xfId="0" applyFont="1" applyBorder="1" applyAlignment="1">
      <alignment horizontal="left" vertical="top" wrapText="1"/>
    </xf>
    <xf numFmtId="164" fontId="6" fillId="0" borderId="8" xfId="0" applyNumberFormat="1" applyFont="1" applyBorder="1" applyAlignment="1">
      <alignment horizontal="center" vertical="center"/>
    </xf>
    <xf numFmtId="0" fontId="6" fillId="0" borderId="0" xfId="0" applyFont="1" applyAlignment="1">
      <alignment horizontal="center" vertical="center"/>
    </xf>
    <xf numFmtId="0" fontId="16" fillId="0" borderId="34" xfId="0" applyFont="1" applyBorder="1" applyAlignment="1">
      <alignment horizontal="left" vertical="center" wrapText="1"/>
    </xf>
    <xf numFmtId="0" fontId="16" fillId="0" borderId="23" xfId="0" applyFont="1" applyBorder="1" applyAlignment="1">
      <alignment horizontal="left" vertical="center" wrapText="1"/>
    </xf>
    <xf numFmtId="0" fontId="16" fillId="0" borderId="48" xfId="0" applyFont="1" applyBorder="1" applyAlignment="1">
      <alignment horizontal="left" vertical="center" wrapText="1"/>
    </xf>
    <xf numFmtId="14" fontId="9" fillId="0" borderId="7" xfId="0" applyNumberFormat="1" applyFont="1" applyBorder="1" applyAlignment="1">
      <alignment horizontal="center" wrapText="1"/>
    </xf>
    <xf numFmtId="14" fontId="9" fillId="0" borderId="0" xfId="0" applyNumberFormat="1" applyFont="1" applyAlignment="1">
      <alignment horizontal="center" wrapText="1"/>
    </xf>
    <xf numFmtId="14" fontId="9" fillId="0" borderId="41" xfId="0" applyNumberFormat="1" applyFont="1" applyBorder="1" applyAlignment="1">
      <alignment horizontal="center" wrapText="1"/>
    </xf>
    <xf numFmtId="14" fontId="9" fillId="0" borderId="42" xfId="0" applyNumberFormat="1" applyFont="1" applyBorder="1" applyAlignment="1">
      <alignment horizontal="center" wrapText="1"/>
    </xf>
    <xf numFmtId="0" fontId="10" fillId="0" borderId="42" xfId="0" applyFont="1" applyBorder="1" applyAlignment="1">
      <alignment horizontal="center" vertical="center" wrapText="1"/>
    </xf>
    <xf numFmtId="0" fontId="10" fillId="0" borderId="0" xfId="0" applyFont="1" applyAlignment="1">
      <alignment horizontal="center" vertical="center" wrapText="1"/>
    </xf>
    <xf numFmtId="0" fontId="10" fillId="0" borderId="41"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6" fillId="0" borderId="43"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14" fontId="10" fillId="0" borderId="7" xfId="0" applyNumberFormat="1" applyFont="1" applyBorder="1" applyAlignment="1">
      <alignment horizontal="center" vertical="center" wrapText="1"/>
    </xf>
    <xf numFmtId="14" fontId="10" fillId="0" borderId="0" xfId="0" applyNumberFormat="1" applyFont="1" applyAlignment="1">
      <alignment horizontal="center" vertical="center" wrapText="1"/>
    </xf>
    <xf numFmtId="14" fontId="10" fillId="0" borderId="41" xfId="0" applyNumberFormat="1" applyFont="1" applyBorder="1" applyAlignment="1">
      <alignment horizontal="center" vertical="center" wrapText="1"/>
    </xf>
    <xf numFmtId="14" fontId="10" fillId="0" borderId="42" xfId="0" applyNumberFormat="1" applyFont="1" applyBorder="1" applyAlignment="1">
      <alignment horizontal="center" vertical="center" wrapText="1"/>
    </xf>
    <xf numFmtId="0" fontId="9" fillId="0" borderId="4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14" fontId="10" fillId="0" borderId="45" xfId="0" applyNumberFormat="1" applyFont="1" applyBorder="1" applyAlignment="1">
      <alignment horizontal="center" vertical="center" wrapText="1"/>
    </xf>
    <xf numFmtId="14" fontId="10" fillId="0" borderId="46" xfId="0" applyNumberFormat="1" applyFont="1" applyBorder="1" applyAlignment="1">
      <alignment horizontal="center" vertical="center" wrapText="1"/>
    </xf>
    <xf numFmtId="0" fontId="6" fillId="0" borderId="21" xfId="0" applyFont="1" applyBorder="1" applyAlignment="1">
      <alignment horizontal="center" vertical="center" textRotation="90" wrapText="1" shrinkToFit="1"/>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9" fillId="2" borderId="30" xfId="0" applyFont="1" applyFill="1" applyBorder="1" applyAlignment="1">
      <alignment horizontal="center" vertical="center" textRotation="1"/>
    </xf>
    <xf numFmtId="0" fontId="9" fillId="2" borderId="20" xfId="0" applyFont="1" applyFill="1" applyBorder="1" applyAlignment="1">
      <alignment horizontal="center" vertical="center" textRotation="1"/>
    </xf>
    <xf numFmtId="0" fontId="9" fillId="2" borderId="2" xfId="0" applyFont="1" applyFill="1" applyBorder="1" applyAlignment="1">
      <alignment horizontal="center" vertical="center" textRotation="1"/>
    </xf>
    <xf numFmtId="0" fontId="9" fillId="2" borderId="37" xfId="0" applyFont="1" applyFill="1" applyBorder="1" applyAlignment="1">
      <alignment horizontal="center" vertical="center" textRotation="1"/>
    </xf>
    <xf numFmtId="0" fontId="9" fillId="2" borderId="13" xfId="0" applyFont="1" applyFill="1" applyBorder="1" applyAlignment="1">
      <alignment horizontal="center" vertical="center" textRotation="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13" fillId="0" borderId="33" xfId="0" applyFont="1" applyBorder="1" applyAlignment="1">
      <alignment horizontal="center" vertical="center"/>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3" xfId="0" applyFont="1" applyBorder="1" applyAlignment="1">
      <alignment horizontal="center" vertical="center" textRotation="88"/>
    </xf>
    <xf numFmtId="0" fontId="9" fillId="0" borderId="19" xfId="0" applyFont="1" applyBorder="1" applyAlignment="1">
      <alignment horizontal="center" vertical="center"/>
    </xf>
    <xf numFmtId="0" fontId="9" fillId="0" borderId="40" xfId="0" applyFont="1" applyBorder="1" applyAlignment="1">
      <alignment horizontal="center" vertical="center"/>
    </xf>
    <xf numFmtId="0" fontId="9" fillId="0" borderId="20" xfId="0" applyFont="1" applyBorder="1" applyAlignment="1">
      <alignment horizontal="center" vertical="center" textRotation="90"/>
    </xf>
    <xf numFmtId="0" fontId="9" fillId="0" borderId="39" xfId="0" applyFont="1" applyBorder="1" applyAlignment="1">
      <alignment horizontal="center" vertical="center" textRotation="90"/>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165" fontId="13" fillId="0" borderId="33" xfId="0" applyNumberFormat="1" applyFont="1" applyBorder="1" applyAlignment="1">
      <alignment horizontal="center" vertical="center" wrapText="1"/>
    </xf>
    <xf numFmtId="165" fontId="13" fillId="0" borderId="25" xfId="0" applyNumberFormat="1" applyFont="1" applyBorder="1" applyAlignment="1">
      <alignment horizontal="center" vertical="center" wrapText="1"/>
    </xf>
    <xf numFmtId="0" fontId="9" fillId="0" borderId="30" xfId="0" applyFont="1" applyBorder="1" applyAlignment="1">
      <alignment horizontal="center" vertical="center" textRotation="90"/>
    </xf>
    <xf numFmtId="0" fontId="19" fillId="0" borderId="0" xfId="0" applyFont="1" applyAlignment="1">
      <alignment horizontal="left" vertical="top" wrapText="1"/>
    </xf>
    <xf numFmtId="0" fontId="19" fillId="0" borderId="8" xfId="0" applyFont="1" applyBorder="1" applyAlignment="1">
      <alignment horizontal="left" vertical="top" wrapText="1"/>
    </xf>
    <xf numFmtId="0" fontId="19" fillId="0" borderId="45" xfId="0" applyFont="1" applyBorder="1" applyAlignment="1">
      <alignment horizontal="left" vertical="top" wrapText="1"/>
    </xf>
    <xf numFmtId="0" fontId="19" fillId="0" borderId="56" xfId="0" applyFont="1" applyBorder="1" applyAlignment="1">
      <alignment horizontal="left" vertical="top" wrapText="1"/>
    </xf>
    <xf numFmtId="0" fontId="28" fillId="0" borderId="0" xfId="0" applyFont="1" applyAlignment="1">
      <alignment horizontal="left" vertical="top" wrapText="1"/>
    </xf>
    <xf numFmtId="0" fontId="28" fillId="0" borderId="8" xfId="0" applyFont="1" applyBorder="1" applyAlignment="1">
      <alignment horizontal="left" vertical="top" wrapText="1"/>
    </xf>
    <xf numFmtId="0" fontId="28" fillId="0" borderId="45" xfId="0" applyFont="1" applyBorder="1" applyAlignment="1">
      <alignment horizontal="left" vertical="top" wrapText="1"/>
    </xf>
    <xf numFmtId="0" fontId="28" fillId="0" borderId="56" xfId="0" applyFont="1" applyBorder="1" applyAlignment="1">
      <alignment horizontal="left" vertical="top" wrapText="1"/>
    </xf>
    <xf numFmtId="0" fontId="10" fillId="0" borderId="0" xfId="0" applyFont="1" applyAlignment="1">
      <alignment horizontal="left" vertical="top" wrapText="1"/>
    </xf>
    <xf numFmtId="0" fontId="10" fillId="0" borderId="8" xfId="0" applyFont="1" applyBorder="1" applyAlignment="1">
      <alignment horizontal="left" vertical="top" wrapText="1"/>
    </xf>
    <xf numFmtId="0" fontId="10" fillId="0" borderId="45" xfId="0" applyFont="1" applyBorder="1" applyAlignment="1">
      <alignment horizontal="left" vertical="top" wrapText="1"/>
    </xf>
    <xf numFmtId="0" fontId="10" fillId="0" borderId="56" xfId="0" applyFont="1" applyBorder="1" applyAlignment="1">
      <alignment horizontal="left" vertical="top" wrapText="1"/>
    </xf>
    <xf numFmtId="0" fontId="10" fillId="0" borderId="43" xfId="0" applyFont="1" applyBorder="1" applyAlignment="1">
      <alignment horizontal="center" vertical="center"/>
    </xf>
    <xf numFmtId="0" fontId="10" fillId="0" borderId="21"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Alignment="1">
      <alignment horizontal="center" vertical="center"/>
    </xf>
    <xf numFmtId="0" fontId="19" fillId="0" borderId="8" xfId="0" applyFont="1" applyBorder="1" applyAlignment="1">
      <alignment horizontal="center" vertical="center"/>
    </xf>
    <xf numFmtId="0" fontId="28" fillId="0" borderId="52" xfId="0" applyFont="1" applyBorder="1" applyAlignment="1">
      <alignment horizontal="center" vertical="center"/>
    </xf>
    <xf numFmtId="0" fontId="28" fillId="0" borderId="53" xfId="0" applyFont="1" applyBorder="1" applyAlignment="1">
      <alignment horizontal="center" vertical="center"/>
    </xf>
    <xf numFmtId="0" fontId="28" fillId="0" borderId="36"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36" xfId="0" applyFont="1" applyBorder="1" applyAlignment="1">
      <alignment horizontal="center" vertical="center"/>
    </xf>
    <xf numFmtId="0" fontId="23" fillId="0" borderId="43" xfId="0" applyFont="1" applyBorder="1" applyAlignment="1">
      <alignment horizontal="left" vertical="center"/>
    </xf>
    <xf numFmtId="0" fontId="23" fillId="0" borderId="21" xfId="0" applyFont="1" applyBorder="1" applyAlignment="1">
      <alignment horizontal="left" vertical="center"/>
    </xf>
    <xf numFmtId="0" fontId="13" fillId="0" borderId="55" xfId="0" applyFont="1" applyBorder="1" applyAlignment="1">
      <alignment horizontal="center" vertical="center"/>
    </xf>
    <xf numFmtId="0" fontId="13" fillId="0" borderId="58" xfId="0" applyFont="1" applyBorder="1" applyAlignment="1">
      <alignment horizontal="center" vertical="center"/>
    </xf>
    <xf numFmtId="0" fontId="10" fillId="0" borderId="44"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3" fillId="0" borderId="7"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1" xfId="0" applyFont="1" applyBorder="1" applyAlignment="1">
      <alignment horizontal="center" vertical="center"/>
    </xf>
    <xf numFmtId="0" fontId="13" fillId="0" borderId="8" xfId="0" applyFont="1" applyBorder="1" applyAlignment="1">
      <alignment horizontal="center" vertical="center"/>
    </xf>
    <xf numFmtId="0" fontId="20" fillId="0" borderId="7" xfId="0" applyFont="1" applyBorder="1" applyAlignment="1">
      <alignment horizontal="left" vertical="center" indent="12"/>
    </xf>
    <xf numFmtId="0" fontId="20" fillId="0" borderId="41" xfId="0" applyFont="1" applyBorder="1" applyAlignment="1">
      <alignment horizontal="left" vertical="center" indent="12"/>
    </xf>
    <xf numFmtId="0" fontId="20" fillId="0" borderId="42" xfId="0" applyFont="1" applyBorder="1" applyAlignment="1">
      <alignment horizontal="center" vertical="center"/>
    </xf>
    <xf numFmtId="0" fontId="20" fillId="0" borderId="41" xfId="0" applyFont="1" applyBorder="1" applyAlignment="1">
      <alignment horizontal="center" vertical="center"/>
    </xf>
    <xf numFmtId="0" fontId="20" fillId="0" borderId="8" xfId="0" applyFont="1" applyBorder="1" applyAlignment="1">
      <alignment horizontal="center" vertical="center"/>
    </xf>
    <xf numFmtId="0" fontId="10" fillId="0" borderId="7"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3" fillId="0" borderId="7" xfId="0" applyFont="1" applyBorder="1" applyAlignment="1">
      <alignment horizontal="center" vertical="center"/>
    </xf>
    <xf numFmtId="0" fontId="25" fillId="0" borderId="42" xfId="0" applyFont="1" applyBorder="1" applyAlignment="1">
      <alignment horizontal="center" vertical="center"/>
    </xf>
    <xf numFmtId="0" fontId="25" fillId="0" borderId="8" xfId="0" applyFont="1" applyBorder="1" applyAlignment="1">
      <alignment horizontal="center" vertical="center"/>
    </xf>
    <xf numFmtId="0" fontId="20" fillId="0" borderId="7" xfId="0" applyFont="1" applyBorder="1" applyAlignment="1">
      <alignment horizontal="center" vertical="center"/>
    </xf>
    <xf numFmtId="0" fontId="26" fillId="0" borderId="42" xfId="0" applyFont="1" applyBorder="1" applyAlignment="1">
      <alignment horizontal="center" vertical="center"/>
    </xf>
    <xf numFmtId="0" fontId="26" fillId="0" borderId="8" xfId="0" applyFont="1" applyBorder="1" applyAlignment="1">
      <alignment horizontal="center" vertical="center"/>
    </xf>
    <xf numFmtId="0" fontId="10" fillId="0" borderId="57" xfId="0" applyFont="1" applyBorder="1" applyAlignment="1">
      <alignment horizontal="center" vertical="center"/>
    </xf>
    <xf numFmtId="0" fontId="10" fillId="0" borderId="35"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56" xfId="0" applyFont="1" applyBorder="1" applyAlignment="1">
      <alignment horizontal="center" vertical="center"/>
    </xf>
    <xf numFmtId="0" fontId="10" fillId="0" borderId="45" xfId="0" applyFont="1" applyBorder="1" applyAlignment="1">
      <alignment horizontal="center" vertical="center"/>
    </xf>
    <xf numFmtId="0" fontId="10" fillId="0" borderId="56" xfId="0" applyFont="1" applyBorder="1" applyAlignment="1">
      <alignment horizontal="center" vertical="center"/>
    </xf>
    <xf numFmtId="0" fontId="13" fillId="0" borderId="52" xfId="0" applyFont="1" applyBorder="1" applyAlignment="1">
      <alignment horizontal="center" vertical="center"/>
    </xf>
    <xf numFmtId="0" fontId="13" fillId="0" borderId="57"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0" fillId="0" borderId="7"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18" fillId="0" borderId="7" xfId="0" applyFont="1" applyBorder="1" applyAlignment="1">
      <alignment horizontal="center" vertical="center"/>
    </xf>
    <xf numFmtId="0" fontId="18" fillId="0" borderId="0" xfId="0" applyFont="1" applyAlignment="1">
      <alignment horizontal="center" vertical="center"/>
    </xf>
    <xf numFmtId="0" fontId="18" fillId="0" borderId="8" xfId="0" applyFont="1" applyBorder="1" applyAlignment="1">
      <alignment horizontal="center" vertical="center"/>
    </xf>
    <xf numFmtId="0" fontId="23" fillId="0" borderId="7" xfId="0" applyFont="1" applyBorder="1" applyAlignment="1">
      <alignment horizontal="center" vertical="center"/>
    </xf>
    <xf numFmtId="0" fontId="23" fillId="0" borderId="0" xfId="0" applyFont="1" applyAlignment="1">
      <alignment horizontal="center" vertical="center"/>
    </xf>
    <xf numFmtId="0" fontId="23" fillId="0" borderId="8" xfId="0" applyFont="1" applyBorder="1" applyAlignment="1">
      <alignment horizontal="center"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18" fillId="0" borderId="8" xfId="0" applyFont="1" applyBorder="1" applyAlignment="1">
      <alignment horizontal="left" vertical="center"/>
    </xf>
    <xf numFmtId="0" fontId="23" fillId="0" borderId="7" xfId="0" applyFont="1" applyBorder="1" applyAlignment="1">
      <alignment horizontal="left" vertical="center"/>
    </xf>
    <xf numFmtId="0" fontId="23" fillId="0" borderId="0" xfId="0" applyFont="1" applyAlignment="1">
      <alignment horizontal="left" vertical="center"/>
    </xf>
    <xf numFmtId="0" fontId="23" fillId="0" borderId="8" xfId="0" applyFont="1" applyBorder="1" applyAlignment="1">
      <alignment horizontal="left"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0" fontId="10" fillId="0" borderId="0" xfId="0" applyFont="1" applyAlignment="1">
      <alignment horizontal="center" vertical="center"/>
    </xf>
    <xf numFmtId="0" fontId="10" fillId="0" borderId="8" xfId="0" applyFont="1" applyBorder="1" applyAlignment="1">
      <alignment horizontal="center" vertical="center"/>
    </xf>
    <xf numFmtId="0" fontId="19" fillId="0" borderId="40" xfId="0" applyFont="1" applyBorder="1" applyAlignment="1">
      <alignment horizontal="left" vertical="center"/>
    </xf>
    <xf numFmtId="0" fontId="19" fillId="0" borderId="39" xfId="0" applyFont="1" applyBorder="1" applyAlignment="1">
      <alignment horizontal="left" vertical="center"/>
    </xf>
    <xf numFmtId="14" fontId="13" fillId="0" borderId="20" xfId="0" applyNumberFormat="1" applyFont="1" applyBorder="1" applyAlignment="1">
      <alignment horizontal="left" vertical="center"/>
    </xf>
    <xf numFmtId="14" fontId="13" fillId="0" borderId="16" xfId="0" applyNumberFormat="1" applyFont="1" applyBorder="1" applyAlignment="1">
      <alignment horizontal="left" vertical="center"/>
    </xf>
    <xf numFmtId="14" fontId="13" fillId="0" borderId="21" xfId="0" applyNumberFormat="1" applyFont="1" applyBorder="1" applyAlignment="1">
      <alignment horizontal="left" vertical="center"/>
    </xf>
    <xf numFmtId="0" fontId="19" fillId="0" borderId="19" xfId="0" applyFont="1" applyBorder="1" applyAlignment="1">
      <alignment horizontal="left" vertical="center"/>
    </xf>
    <xf numFmtId="0" fontId="19" fillId="0" borderId="20" xfId="0" applyFont="1" applyBorder="1" applyAlignment="1">
      <alignment horizontal="left" vertical="center"/>
    </xf>
    <xf numFmtId="14" fontId="20" fillId="0" borderId="43" xfId="0" applyNumberFormat="1" applyFont="1" applyBorder="1" applyAlignment="1">
      <alignment horizontal="left" vertical="center"/>
    </xf>
    <xf numFmtId="14" fontId="20" fillId="0" borderId="16" xfId="0" applyNumberFormat="1" applyFont="1" applyBorder="1" applyAlignment="1">
      <alignment horizontal="left" vertical="center"/>
    </xf>
    <xf numFmtId="14" fontId="20" fillId="0" borderId="17" xfId="0" applyNumberFormat="1"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12" fillId="0" borderId="52" xfId="0" applyFont="1" applyBorder="1" applyAlignment="1">
      <alignment horizontal="left"/>
    </xf>
    <xf numFmtId="0" fontId="9" fillId="0" borderId="53" xfId="0" applyFont="1" applyBorder="1" applyAlignment="1">
      <alignment horizontal="left"/>
    </xf>
    <xf numFmtId="0" fontId="18"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23" fillId="0" borderId="7" xfId="0" applyFont="1" applyBorder="1" applyAlignment="1">
      <alignment horizontal="left" vertical="center" wrapText="1"/>
    </xf>
    <xf numFmtId="0" fontId="23" fillId="0" borderId="0" xfId="0" applyFont="1" applyAlignment="1">
      <alignment horizontal="left" vertical="center" wrapText="1"/>
    </xf>
    <xf numFmtId="0" fontId="23" fillId="0" borderId="8"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164" fontId="10" fillId="0" borderId="34" xfId="0" applyNumberFormat="1" applyFont="1" applyBorder="1" applyAlignment="1">
      <alignment horizontal="left" vertical="center"/>
    </xf>
    <xf numFmtId="164" fontId="10" fillId="0" borderId="48" xfId="0" applyNumberFormat="1" applyFont="1" applyBorder="1" applyAlignment="1">
      <alignment horizontal="left" vertical="center"/>
    </xf>
    <xf numFmtId="0" fontId="21" fillId="0" borderId="22" xfId="0" applyFont="1" applyBorder="1" applyAlignment="1">
      <alignment horizontal="left"/>
    </xf>
    <xf numFmtId="0" fontId="21" fillId="0" borderId="23" xfId="0" applyFont="1" applyBorder="1" applyAlignment="1">
      <alignment horizontal="left"/>
    </xf>
    <xf numFmtId="0" fontId="21" fillId="0" borderId="24" xfId="0" applyFont="1" applyBorder="1" applyAlignment="1">
      <alignment horizontal="left"/>
    </xf>
    <xf numFmtId="0" fontId="19" fillId="0" borderId="34" xfId="0" applyFont="1" applyBorder="1" applyAlignment="1">
      <alignment horizontal="center"/>
    </xf>
    <xf numFmtId="0" fontId="19" fillId="0" borderId="23" xfId="0" applyFont="1" applyBorder="1" applyAlignment="1">
      <alignment horizontal="center"/>
    </xf>
    <xf numFmtId="0" fontId="19" fillId="0" borderId="48" xfId="0" applyFont="1" applyBorder="1" applyAlignment="1">
      <alignment horizontal="center"/>
    </xf>
    <xf numFmtId="14" fontId="19" fillId="0" borderId="47" xfId="0" applyNumberFormat="1" applyFont="1" applyBorder="1" applyAlignment="1">
      <alignment horizontal="center"/>
    </xf>
    <xf numFmtId="0" fontId="19" fillId="0" borderId="45" xfId="0" applyFont="1" applyBorder="1" applyAlignment="1">
      <alignment horizontal="center"/>
    </xf>
    <xf numFmtId="0" fontId="19" fillId="0" borderId="56" xfId="0" applyFont="1" applyBorder="1" applyAlignment="1">
      <alignment horizontal="center"/>
    </xf>
    <xf numFmtId="0" fontId="10" fillId="0" borderId="43" xfId="0" applyFont="1" applyBorder="1" applyAlignment="1">
      <alignment horizontal="left" vertical="center"/>
    </xf>
    <xf numFmtId="0" fontId="10" fillId="0" borderId="17" xfId="0" applyFont="1" applyBorder="1" applyAlignment="1">
      <alignment horizontal="left" vertical="center"/>
    </xf>
    <xf numFmtId="0" fontId="13" fillId="0" borderId="20" xfId="0" applyFont="1" applyBorder="1" applyAlignment="1">
      <alignment horizontal="left" vertical="center"/>
    </xf>
    <xf numFmtId="0" fontId="13" fillId="0" borderId="43" xfId="0" applyFont="1" applyBorder="1" applyAlignment="1">
      <alignment horizontal="left" vertical="center"/>
    </xf>
    <xf numFmtId="0" fontId="13" fillId="0" borderId="18" xfId="0" applyFont="1" applyBorder="1" applyAlignment="1">
      <alignment horizontal="left" vertical="center"/>
    </xf>
    <xf numFmtId="0" fontId="20" fillId="0" borderId="20" xfId="0" applyFont="1" applyBorder="1" applyAlignment="1">
      <alignment horizontal="left" vertical="center"/>
    </xf>
    <xf numFmtId="0" fontId="20" fillId="0" borderId="18"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36"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19" fillId="0" borderId="29" xfId="0" applyFont="1" applyBorder="1" applyAlignment="1">
      <alignment horizontal="left" vertical="center"/>
    </xf>
    <xf numFmtId="0" fontId="19" fillId="0" borderId="30" xfId="0" applyFont="1" applyBorder="1" applyAlignment="1">
      <alignment horizontal="left" vertical="center"/>
    </xf>
    <xf numFmtId="0" fontId="13" fillId="0" borderId="30" xfId="0" applyFont="1" applyBorder="1" applyAlignment="1">
      <alignment horizontal="left" vertical="center"/>
    </xf>
    <xf numFmtId="0" fontId="13" fillId="0" borderId="55" xfId="0" applyFont="1" applyBorder="1" applyAlignment="1">
      <alignment horizontal="left" vertical="center"/>
    </xf>
    <xf numFmtId="0" fontId="13" fillId="0" borderId="31" xfId="0" applyFont="1" applyBorder="1" applyAlignment="1">
      <alignment horizontal="left" vertical="center"/>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14" fontId="10" fillId="0" borderId="44" xfId="0" quotePrefix="1"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K32"/>
  <sheetViews>
    <sheetView workbookViewId="0">
      <selection activeCell="F11" sqref="F11:I11"/>
    </sheetView>
  </sheetViews>
  <sheetFormatPr defaultRowHeight="15" x14ac:dyDescent="0.25"/>
  <cols>
    <col min="4" max="4" width="16.7109375" customWidth="1"/>
    <col min="5" max="5" width="5.28515625" customWidth="1"/>
    <col min="6" max="6" width="8.42578125" customWidth="1"/>
    <col min="7" max="7" width="13.7109375" customWidth="1"/>
    <col min="8" max="8" width="13.5703125" customWidth="1"/>
    <col min="9" max="9" width="27.5703125" customWidth="1"/>
    <col min="10" max="10" width="2.42578125" customWidth="1"/>
    <col min="11" max="11" width="14.85546875" customWidth="1"/>
    <col min="12" max="12" width="5.140625" customWidth="1"/>
  </cols>
  <sheetData>
    <row r="3" spans="2:11" ht="15.75" thickBot="1" x14ac:dyDescent="0.3"/>
    <row r="4" spans="2:11" ht="15.75" thickBot="1" x14ac:dyDescent="0.3">
      <c r="B4" s="118"/>
      <c r="C4" s="181" t="s">
        <v>101</v>
      </c>
      <c r="D4" s="182"/>
      <c r="E4" s="141"/>
      <c r="F4" s="205" t="s">
        <v>110</v>
      </c>
      <c r="G4" s="206"/>
      <c r="H4" s="206"/>
      <c r="I4" s="207"/>
      <c r="K4" s="130" t="s">
        <v>103</v>
      </c>
    </row>
    <row r="5" spans="2:11" ht="15" customHeight="1" x14ac:dyDescent="0.25">
      <c r="B5" s="119"/>
      <c r="C5" s="177" t="s">
        <v>115</v>
      </c>
      <c r="D5" s="178"/>
      <c r="E5" s="142"/>
      <c r="F5" s="208"/>
      <c r="G5" s="209"/>
      <c r="H5" s="209"/>
      <c r="I5" s="210"/>
      <c r="K5" s="131">
        <v>45232</v>
      </c>
    </row>
    <row r="6" spans="2:11" ht="15" customHeight="1" x14ac:dyDescent="0.25">
      <c r="B6" s="119"/>
      <c r="C6" s="193" t="s">
        <v>117</v>
      </c>
      <c r="D6" s="179"/>
      <c r="E6" s="107"/>
      <c r="F6" s="196"/>
      <c r="G6" s="197"/>
      <c r="H6" s="197"/>
      <c r="I6" s="198"/>
      <c r="K6" s="134">
        <f>K5+7</f>
        <v>45239</v>
      </c>
    </row>
    <row r="7" spans="2:11" ht="18.75" customHeight="1" x14ac:dyDescent="0.25">
      <c r="B7" s="119"/>
      <c r="C7" s="193"/>
      <c r="D7" s="179"/>
      <c r="E7" s="107"/>
      <c r="F7" s="199"/>
      <c r="G7" s="200"/>
      <c r="H7" s="200"/>
      <c r="I7" s="201"/>
      <c r="K7" s="134">
        <f>K6+7</f>
        <v>45246</v>
      </c>
    </row>
    <row r="8" spans="2:11" x14ac:dyDescent="0.25">
      <c r="B8" s="119"/>
      <c r="C8" s="193" t="s">
        <v>116</v>
      </c>
      <c r="D8" s="179"/>
      <c r="E8" s="144"/>
      <c r="F8" s="202" t="s">
        <v>108</v>
      </c>
      <c r="G8" s="203"/>
      <c r="H8" s="203"/>
      <c r="I8" s="204"/>
      <c r="K8" s="134">
        <f>K7+7</f>
        <v>45253</v>
      </c>
    </row>
    <row r="9" spans="2:11" x14ac:dyDescent="0.25">
      <c r="B9" s="121"/>
      <c r="C9" s="193" t="s">
        <v>4</v>
      </c>
      <c r="D9" s="179"/>
      <c r="E9" s="143"/>
      <c r="F9" s="202" t="s">
        <v>108</v>
      </c>
      <c r="G9" s="203"/>
      <c r="H9" s="203"/>
      <c r="I9" s="204"/>
      <c r="K9" s="134"/>
    </row>
    <row r="10" spans="2:11" ht="15.75" thickBot="1" x14ac:dyDescent="0.3">
      <c r="B10" s="121"/>
      <c r="C10" s="214" t="s">
        <v>107</v>
      </c>
      <c r="D10" s="187"/>
      <c r="E10" s="143"/>
      <c r="F10" s="215" t="s">
        <v>109</v>
      </c>
      <c r="G10" s="216"/>
      <c r="H10" s="216"/>
      <c r="I10" s="217"/>
      <c r="K10" s="134">
        <f>K8+7</f>
        <v>45260</v>
      </c>
    </row>
    <row r="11" spans="2:11" x14ac:dyDescent="0.25">
      <c r="B11" s="118"/>
      <c r="C11" s="191" t="s">
        <v>97</v>
      </c>
      <c r="D11" s="192"/>
      <c r="E11" s="145"/>
      <c r="F11" s="211" t="s">
        <v>111</v>
      </c>
      <c r="G11" s="212"/>
      <c r="H11" s="212"/>
      <c r="I11" s="213"/>
      <c r="K11" s="134">
        <f>K10+7</f>
        <v>45267</v>
      </c>
    </row>
    <row r="12" spans="2:11" ht="15.75" thickBot="1" x14ac:dyDescent="0.3">
      <c r="B12" s="127"/>
      <c r="C12" s="187" t="s">
        <v>98</v>
      </c>
      <c r="D12" s="188"/>
      <c r="E12" s="146"/>
      <c r="F12" s="218" t="s">
        <v>112</v>
      </c>
      <c r="G12" s="219"/>
      <c r="H12" s="219"/>
      <c r="I12" s="220"/>
      <c r="K12" s="134">
        <f>K11+7</f>
        <v>45274</v>
      </c>
    </row>
    <row r="13" spans="2:11" x14ac:dyDescent="0.25">
      <c r="B13" s="124"/>
      <c r="C13" s="125"/>
      <c r="D13" s="112"/>
      <c r="E13" s="112"/>
      <c r="F13" s="112"/>
      <c r="G13" s="112"/>
      <c r="H13" s="112"/>
      <c r="I13" s="126"/>
      <c r="K13" s="134">
        <f>K12+7</f>
        <v>45281</v>
      </c>
    </row>
    <row r="14" spans="2:11" x14ac:dyDescent="0.25">
      <c r="B14" s="119"/>
      <c r="C14" s="179" t="s">
        <v>99</v>
      </c>
      <c r="D14" s="180"/>
      <c r="E14" s="129"/>
      <c r="F14" s="129">
        <v>1</v>
      </c>
      <c r="G14" s="129"/>
      <c r="H14" s="107"/>
      <c r="I14" s="115"/>
      <c r="K14" s="134">
        <f>K13+7</f>
        <v>45288</v>
      </c>
    </row>
    <row r="15" spans="2:11" ht="15.75" thickBot="1" x14ac:dyDescent="0.3">
      <c r="B15" s="121"/>
      <c r="C15" s="122"/>
      <c r="D15" s="108"/>
      <c r="E15" s="108"/>
      <c r="F15" s="113"/>
      <c r="G15" s="113"/>
      <c r="H15" s="113"/>
      <c r="I15" s="114"/>
      <c r="K15" s="132"/>
    </row>
    <row r="16" spans="2:11" ht="15.75" thickBot="1" x14ac:dyDescent="0.3">
      <c r="B16" s="183" t="s">
        <v>100</v>
      </c>
      <c r="C16" s="184"/>
      <c r="D16" s="184"/>
      <c r="E16" s="149" t="s">
        <v>105</v>
      </c>
      <c r="F16" s="147" t="s">
        <v>85</v>
      </c>
      <c r="G16" s="116" t="s">
        <v>106</v>
      </c>
      <c r="H16" s="117" t="s">
        <v>87</v>
      </c>
      <c r="I16" s="128" t="s">
        <v>102</v>
      </c>
      <c r="K16" s="132"/>
    </row>
    <row r="17" spans="2:11" ht="15.75" thickBot="1" x14ac:dyDescent="0.3">
      <c r="B17" s="150"/>
      <c r="C17" s="117"/>
      <c r="D17" s="117"/>
      <c r="E17" s="117"/>
      <c r="F17" s="128"/>
      <c r="G17" s="116"/>
      <c r="H17" s="117"/>
      <c r="I17" s="128"/>
      <c r="K17" s="132"/>
    </row>
    <row r="18" spans="2:11" x14ac:dyDescent="0.25">
      <c r="B18" s="123">
        <v>1</v>
      </c>
      <c r="C18" s="189" t="s">
        <v>108</v>
      </c>
      <c r="D18" s="190"/>
      <c r="E18" s="135" t="s">
        <v>108</v>
      </c>
      <c r="F18" s="138" t="s">
        <v>108</v>
      </c>
      <c r="G18" s="138"/>
      <c r="H18" s="138" t="s">
        <v>96</v>
      </c>
      <c r="I18" s="148"/>
      <c r="K18" s="132"/>
    </row>
    <row r="19" spans="2:11" x14ac:dyDescent="0.25">
      <c r="B19" s="120">
        <v>2</v>
      </c>
      <c r="C19" s="185" t="s">
        <v>108</v>
      </c>
      <c r="D19" s="186"/>
      <c r="E19" s="136" t="s">
        <v>108</v>
      </c>
      <c r="F19" s="138" t="s">
        <v>108</v>
      </c>
      <c r="G19" s="137"/>
      <c r="H19" s="138" t="s">
        <v>110</v>
      </c>
      <c r="I19" s="109"/>
      <c r="K19" s="132"/>
    </row>
    <row r="20" spans="2:11" x14ac:dyDescent="0.25">
      <c r="B20" s="120">
        <v>3</v>
      </c>
      <c r="C20" s="185" t="s">
        <v>108</v>
      </c>
      <c r="D20" s="186"/>
      <c r="E20" s="136" t="s">
        <v>108</v>
      </c>
      <c r="F20" s="138" t="s">
        <v>108</v>
      </c>
      <c r="G20" s="137"/>
      <c r="H20" s="138" t="s">
        <v>110</v>
      </c>
      <c r="I20" s="109"/>
      <c r="K20" s="132"/>
    </row>
    <row r="21" spans="2:11" x14ac:dyDescent="0.25">
      <c r="B21" s="120">
        <v>4</v>
      </c>
      <c r="C21" s="185" t="s">
        <v>108</v>
      </c>
      <c r="D21" s="186"/>
      <c r="E21" s="136" t="s">
        <v>108</v>
      </c>
      <c r="F21" s="138" t="s">
        <v>108</v>
      </c>
      <c r="G21" s="137"/>
      <c r="H21" s="138" t="s">
        <v>110</v>
      </c>
      <c r="I21" s="109"/>
      <c r="K21" s="132"/>
    </row>
    <row r="22" spans="2:11" x14ac:dyDescent="0.25">
      <c r="B22" s="120">
        <v>5</v>
      </c>
      <c r="C22" s="185" t="s">
        <v>109</v>
      </c>
      <c r="D22" s="186"/>
      <c r="E22" s="136" t="s">
        <v>109</v>
      </c>
      <c r="F22" s="138" t="s">
        <v>109</v>
      </c>
      <c r="G22" s="137"/>
      <c r="H22" s="138" t="s">
        <v>110</v>
      </c>
      <c r="I22" s="109"/>
      <c r="K22" s="132"/>
    </row>
    <row r="23" spans="2:11" x14ac:dyDescent="0.25">
      <c r="B23" s="120">
        <v>6</v>
      </c>
      <c r="C23" s="185" t="s">
        <v>109</v>
      </c>
      <c r="D23" s="186"/>
      <c r="E23" s="136" t="s">
        <v>109</v>
      </c>
      <c r="F23" s="138" t="s">
        <v>109</v>
      </c>
      <c r="G23" s="137"/>
      <c r="H23" s="138" t="s">
        <v>110</v>
      </c>
      <c r="I23" s="109"/>
      <c r="K23" s="132"/>
    </row>
    <row r="24" spans="2:11" x14ac:dyDescent="0.25">
      <c r="B24" s="120">
        <v>7</v>
      </c>
      <c r="C24" s="185" t="s">
        <v>109</v>
      </c>
      <c r="D24" s="186"/>
      <c r="E24" s="136" t="s">
        <v>109</v>
      </c>
      <c r="F24" s="138" t="s">
        <v>109</v>
      </c>
      <c r="G24" s="138"/>
      <c r="H24" s="138" t="s">
        <v>110</v>
      </c>
      <c r="I24" s="109"/>
      <c r="K24" s="132"/>
    </row>
    <row r="25" spans="2:11" x14ac:dyDescent="0.25">
      <c r="B25" s="120">
        <v>8</v>
      </c>
      <c r="C25" s="185" t="s">
        <v>109</v>
      </c>
      <c r="D25" s="186"/>
      <c r="E25" s="136" t="s">
        <v>109</v>
      </c>
      <c r="F25" s="138" t="s">
        <v>109</v>
      </c>
      <c r="G25" s="106"/>
      <c r="H25" s="138" t="s">
        <v>110</v>
      </c>
      <c r="I25" s="109"/>
      <c r="K25" s="132"/>
    </row>
    <row r="26" spans="2:11" x14ac:dyDescent="0.25">
      <c r="B26" s="120">
        <v>9</v>
      </c>
      <c r="C26" s="185" t="s">
        <v>109</v>
      </c>
      <c r="D26" s="186"/>
      <c r="E26" s="136" t="s">
        <v>109</v>
      </c>
      <c r="F26" s="138" t="s">
        <v>109</v>
      </c>
      <c r="G26" s="106"/>
      <c r="H26" s="138" t="s">
        <v>110</v>
      </c>
      <c r="I26" s="109"/>
      <c r="K26" s="132"/>
    </row>
    <row r="27" spans="2:11" x14ac:dyDescent="0.25">
      <c r="B27" s="120">
        <v>10</v>
      </c>
      <c r="C27" s="185" t="s">
        <v>109</v>
      </c>
      <c r="D27" s="186"/>
      <c r="E27" s="136" t="s">
        <v>109</v>
      </c>
      <c r="F27" s="138" t="s">
        <v>109</v>
      </c>
      <c r="G27" s="153"/>
      <c r="H27" s="138" t="s">
        <v>110</v>
      </c>
      <c r="I27" s="154"/>
      <c r="K27" s="155"/>
    </row>
    <row r="28" spans="2:11" x14ac:dyDescent="0.25">
      <c r="B28" s="120">
        <v>11</v>
      </c>
      <c r="C28" s="194" t="s">
        <v>108</v>
      </c>
      <c r="D28" s="195"/>
      <c r="E28" s="151" t="s">
        <v>108</v>
      </c>
      <c r="F28" s="138" t="s">
        <v>109</v>
      </c>
      <c r="G28" s="153"/>
      <c r="H28" s="138" t="s">
        <v>108</v>
      </c>
      <c r="I28" s="154"/>
      <c r="K28" s="155"/>
    </row>
    <row r="29" spans="2:11" ht="15.75" thickBot="1" x14ac:dyDescent="0.3">
      <c r="B29" s="120">
        <v>12</v>
      </c>
      <c r="C29" s="175" t="s">
        <v>109</v>
      </c>
      <c r="D29" s="176"/>
      <c r="E29" s="151" t="s">
        <v>109</v>
      </c>
      <c r="F29" s="138" t="s">
        <v>109</v>
      </c>
      <c r="G29" s="110"/>
      <c r="H29" s="138" t="s">
        <v>108</v>
      </c>
      <c r="I29" s="111"/>
      <c r="K29" s="133"/>
    </row>
    <row r="30" spans="2:11" ht="15.75" thickBot="1" x14ac:dyDescent="0.3">
      <c r="B30" s="120">
        <v>13</v>
      </c>
      <c r="C30" s="175" t="s">
        <v>109</v>
      </c>
      <c r="D30" s="176"/>
      <c r="E30" s="159" t="s">
        <v>109</v>
      </c>
      <c r="F30" s="138" t="s">
        <v>109</v>
      </c>
      <c r="G30" s="110"/>
      <c r="H30" s="138" t="s">
        <v>108</v>
      </c>
      <c r="I30" s="111"/>
    </row>
    <row r="31" spans="2:11" ht="15.75" thickBot="1" x14ac:dyDescent="0.3">
      <c r="B31" s="120">
        <v>14</v>
      </c>
      <c r="C31" s="175" t="s">
        <v>109</v>
      </c>
      <c r="D31" s="176"/>
      <c r="E31" s="159" t="s">
        <v>109</v>
      </c>
      <c r="F31" s="138" t="s">
        <v>109</v>
      </c>
      <c r="G31" s="110"/>
      <c r="H31" s="138" t="s">
        <v>108</v>
      </c>
      <c r="I31" s="111"/>
    </row>
    <row r="32" spans="2:11" ht="15.75" thickBot="1" x14ac:dyDescent="0.3">
      <c r="B32" s="120">
        <v>15</v>
      </c>
      <c r="C32" s="175" t="s">
        <v>109</v>
      </c>
      <c r="D32" s="176"/>
      <c r="E32" s="159" t="s">
        <v>109</v>
      </c>
      <c r="F32" s="138" t="s">
        <v>109</v>
      </c>
      <c r="G32" s="110"/>
      <c r="H32" s="138" t="s">
        <v>108</v>
      </c>
      <c r="I32" s="111"/>
    </row>
  </sheetData>
  <mergeCells count="34">
    <mergeCell ref="C30:D30"/>
    <mergeCell ref="C31:D31"/>
    <mergeCell ref="C32:D32"/>
    <mergeCell ref="C27:D27"/>
    <mergeCell ref="C28:D28"/>
    <mergeCell ref="F6:I7"/>
    <mergeCell ref="F8:I8"/>
    <mergeCell ref="F4:I4"/>
    <mergeCell ref="F5:I5"/>
    <mergeCell ref="F11:I11"/>
    <mergeCell ref="C10:D10"/>
    <mergeCell ref="F9:I9"/>
    <mergeCell ref="F10:I10"/>
    <mergeCell ref="C26:D26"/>
    <mergeCell ref="F12:I12"/>
    <mergeCell ref="C6:D6"/>
    <mergeCell ref="C7:D7"/>
    <mergeCell ref="C8:D8"/>
    <mergeCell ref="C29:D29"/>
    <mergeCell ref="C5:D5"/>
    <mergeCell ref="C14:D14"/>
    <mergeCell ref="C4:D4"/>
    <mergeCell ref="B16:D16"/>
    <mergeCell ref="C20:D20"/>
    <mergeCell ref="C21:D21"/>
    <mergeCell ref="C22:D22"/>
    <mergeCell ref="C23:D23"/>
    <mergeCell ref="C24:D24"/>
    <mergeCell ref="C25:D25"/>
    <mergeCell ref="C12:D12"/>
    <mergeCell ref="C18:D18"/>
    <mergeCell ref="C19:D19"/>
    <mergeCell ref="C11:D11"/>
    <mergeCell ref="C9:D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E46"/>
  <sheetViews>
    <sheetView view="pageBreakPreview" zoomScaleSheetLayoutView="100" workbookViewId="0">
      <selection activeCell="C11" sqref="C11:D12"/>
    </sheetView>
  </sheetViews>
  <sheetFormatPr defaultRowHeight="15" x14ac:dyDescent="0.25"/>
  <cols>
    <col min="1" max="1" width="0.85546875" customWidth="1"/>
    <col min="2" max="2" width="23.5703125" customWidth="1"/>
    <col min="3" max="3" width="29.7109375" customWidth="1"/>
    <col min="4" max="4" width="23.140625" customWidth="1"/>
    <col min="5" max="5" width="27.5703125" customWidth="1"/>
  </cols>
  <sheetData>
    <row r="1" spans="2:5" ht="4.5" customHeight="1" thickBot="1" x14ac:dyDescent="0.3"/>
    <row r="2" spans="2:5" ht="32.25" customHeight="1" x14ac:dyDescent="0.25">
      <c r="B2" s="245" t="s">
        <v>0</v>
      </c>
      <c r="C2" s="246"/>
      <c r="D2" s="246"/>
      <c r="E2" s="247"/>
    </row>
    <row r="3" spans="2:5" x14ac:dyDescent="0.25">
      <c r="B3" s="248" t="s">
        <v>1</v>
      </c>
      <c r="C3" s="249"/>
      <c r="D3" s="249"/>
      <c r="E3" s="250"/>
    </row>
    <row r="4" spans="2:5" x14ac:dyDescent="0.25">
      <c r="B4" s="1"/>
      <c r="C4" s="2"/>
      <c r="D4" s="3"/>
      <c r="E4" s="4"/>
    </row>
    <row r="5" spans="2:5" x14ac:dyDescent="0.25">
      <c r="B5" s="1"/>
      <c r="C5" s="2"/>
      <c r="D5" s="2"/>
      <c r="E5" s="4"/>
    </row>
    <row r="6" spans="2:5" ht="15" customHeight="1" x14ac:dyDescent="0.25">
      <c r="B6" s="251" t="s">
        <v>113</v>
      </c>
      <c r="C6" s="252"/>
      <c r="D6" s="252"/>
      <c r="E6" s="253"/>
    </row>
    <row r="7" spans="2:5" x14ac:dyDescent="0.25">
      <c r="B7" s="251"/>
      <c r="C7" s="252"/>
      <c r="D7" s="252"/>
      <c r="E7" s="253"/>
    </row>
    <row r="8" spans="2:5" x14ac:dyDescent="0.25">
      <c r="B8" s="251"/>
      <c r="C8" s="252"/>
      <c r="D8" s="252"/>
      <c r="E8" s="253"/>
    </row>
    <row r="9" spans="2:5" x14ac:dyDescent="0.25">
      <c r="B9" s="1"/>
      <c r="C9" s="2"/>
      <c r="D9" s="2"/>
      <c r="E9" s="254"/>
    </row>
    <row r="10" spans="2:5" x14ac:dyDescent="0.25">
      <c r="B10" s="1"/>
      <c r="C10" s="255">
        <f>'İŞ. BİL.'!F5</f>
        <v>0</v>
      </c>
      <c r="D10" s="255"/>
      <c r="E10" s="254"/>
    </row>
    <row r="11" spans="2:5" x14ac:dyDescent="0.25">
      <c r="B11" s="5" t="s">
        <v>2</v>
      </c>
      <c r="C11" s="244">
        <f>'İŞ. BİL.'!F6</f>
        <v>0</v>
      </c>
      <c r="D11" s="244"/>
      <c r="E11" s="6"/>
    </row>
    <row r="12" spans="2:5" x14ac:dyDescent="0.25">
      <c r="B12" s="7"/>
      <c r="C12" s="244"/>
      <c r="D12" s="244"/>
      <c r="E12" s="4"/>
    </row>
    <row r="13" spans="2:5" x14ac:dyDescent="0.25">
      <c r="B13" s="7"/>
      <c r="C13" s="237" t="str">
        <f>'İŞ. BİL.'!F8</f>
        <v xml:space="preserve"> </v>
      </c>
      <c r="D13" s="237"/>
      <c r="E13" s="6"/>
    </row>
    <row r="14" spans="2:5" x14ac:dyDescent="0.25">
      <c r="B14" s="8" t="s">
        <v>3</v>
      </c>
      <c r="C14" s="238" t="s">
        <v>4</v>
      </c>
      <c r="D14" s="238"/>
      <c r="E14" s="9" t="s">
        <v>5</v>
      </c>
    </row>
    <row r="15" spans="2:5" x14ac:dyDescent="0.25">
      <c r="B15" s="10"/>
      <c r="C15" s="237"/>
      <c r="D15" s="237"/>
      <c r="E15" s="11">
        <f>'İŞ. BİL.'!K5</f>
        <v>45232</v>
      </c>
    </row>
    <row r="16" spans="2:5" ht="15.75" customHeight="1" x14ac:dyDescent="0.25">
      <c r="B16" s="152" t="str">
        <f>'İŞ. BİL.'!F4</f>
        <v xml:space="preserve">   </v>
      </c>
      <c r="C16" s="239" t="str">
        <f>'İŞ. BİL.'!F9</f>
        <v xml:space="preserve"> </v>
      </c>
      <c r="D16" s="239"/>
      <c r="E16" s="11">
        <f>E15+7</f>
        <v>45239</v>
      </c>
    </row>
    <row r="17" spans="2:5" ht="15.75" customHeight="1" x14ac:dyDescent="0.25">
      <c r="B17" s="31" t="s">
        <v>83</v>
      </c>
      <c r="C17" s="237" t="s">
        <v>6</v>
      </c>
      <c r="D17" s="237"/>
      <c r="E17" s="11">
        <f>E15+14</f>
        <v>45246</v>
      </c>
    </row>
    <row r="18" spans="2:5" ht="15.75" customHeight="1" x14ac:dyDescent="0.25">
      <c r="B18" s="139" t="s">
        <v>104</v>
      </c>
      <c r="C18" s="2"/>
      <c r="D18" s="12"/>
      <c r="E18" s="11">
        <f>E15+21</f>
        <v>45253</v>
      </c>
    </row>
    <row r="19" spans="2:5" x14ac:dyDescent="0.25">
      <c r="B19" s="140"/>
      <c r="C19" s="2"/>
      <c r="D19" s="12"/>
      <c r="E19" s="11">
        <f>E15+28</f>
        <v>45260</v>
      </c>
    </row>
    <row r="20" spans="2:5" x14ac:dyDescent="0.25">
      <c r="B20" s="13"/>
      <c r="C20" s="14"/>
      <c r="D20" s="15"/>
      <c r="E20" s="16"/>
    </row>
    <row r="21" spans="2:5" x14ac:dyDescent="0.25">
      <c r="B21" s="240" t="s">
        <v>7</v>
      </c>
      <c r="C21" s="241"/>
      <c r="D21" s="241"/>
      <c r="E21" s="17" t="s">
        <v>8</v>
      </c>
    </row>
    <row r="22" spans="2:5" x14ac:dyDescent="0.25">
      <c r="B22" s="234" t="s">
        <v>9</v>
      </c>
      <c r="C22" s="235"/>
      <c r="D22" s="235"/>
      <c r="E22" s="236"/>
    </row>
    <row r="23" spans="2:5" ht="21.95" customHeight="1" x14ac:dyDescent="0.25">
      <c r="B23" s="222" t="s">
        <v>10</v>
      </c>
      <c r="C23" s="223"/>
      <c r="D23" s="223"/>
      <c r="E23" s="18" t="s">
        <v>11</v>
      </c>
    </row>
    <row r="24" spans="2:5" ht="21.95" customHeight="1" x14ac:dyDescent="0.25">
      <c r="B24" s="242" t="s">
        <v>12</v>
      </c>
      <c r="C24" s="243"/>
      <c r="D24" s="243"/>
      <c r="E24" s="18" t="s">
        <v>11</v>
      </c>
    </row>
    <row r="25" spans="2:5" ht="21.95" customHeight="1" x14ac:dyDescent="0.25">
      <c r="B25" s="224" t="s">
        <v>13</v>
      </c>
      <c r="C25" s="225"/>
      <c r="D25" s="225"/>
      <c r="E25" s="18" t="s">
        <v>11</v>
      </c>
    </row>
    <row r="26" spans="2:5" ht="21.95" customHeight="1" x14ac:dyDescent="0.25">
      <c r="B26" s="224" t="s">
        <v>14</v>
      </c>
      <c r="C26" s="225"/>
      <c r="D26" s="225"/>
      <c r="E26" s="18" t="s">
        <v>11</v>
      </c>
    </row>
    <row r="27" spans="2:5" ht="21.95" customHeight="1" x14ac:dyDescent="0.25">
      <c r="B27" s="224" t="s">
        <v>15</v>
      </c>
      <c r="C27" s="225"/>
      <c r="D27" s="225"/>
      <c r="E27" s="18" t="s">
        <v>11</v>
      </c>
    </row>
    <row r="28" spans="2:5" ht="21.95" customHeight="1" x14ac:dyDescent="0.25">
      <c r="B28" s="224" t="s">
        <v>16</v>
      </c>
      <c r="C28" s="225"/>
      <c r="D28" s="225"/>
      <c r="E28" s="18" t="s">
        <v>11</v>
      </c>
    </row>
    <row r="29" spans="2:5" ht="21.95" customHeight="1" x14ac:dyDescent="0.25">
      <c r="B29" s="224" t="s">
        <v>17</v>
      </c>
      <c r="C29" s="225"/>
      <c r="D29" s="225"/>
      <c r="E29" s="18" t="s">
        <v>11</v>
      </c>
    </row>
    <row r="30" spans="2:5" ht="21.95" customHeight="1" x14ac:dyDescent="0.25">
      <c r="B30" s="224" t="s">
        <v>18</v>
      </c>
      <c r="C30" s="225"/>
      <c r="D30" s="225"/>
      <c r="E30" s="18" t="s">
        <v>11</v>
      </c>
    </row>
    <row r="31" spans="2:5" ht="21.95" customHeight="1" x14ac:dyDescent="0.25">
      <c r="B31" s="224" t="s">
        <v>19</v>
      </c>
      <c r="C31" s="225"/>
      <c r="D31" s="225"/>
      <c r="E31" s="18" t="s">
        <v>11</v>
      </c>
    </row>
    <row r="32" spans="2:5" ht="21.95" customHeight="1" x14ac:dyDescent="0.25">
      <c r="B32" s="222" t="s">
        <v>20</v>
      </c>
      <c r="C32" s="223"/>
      <c r="D32" s="223"/>
      <c r="E32" s="18" t="s">
        <v>21</v>
      </c>
    </row>
    <row r="33" spans="2:5" ht="18" customHeight="1" x14ac:dyDescent="0.25">
      <c r="B33" s="230" t="s">
        <v>22</v>
      </c>
      <c r="C33" s="231"/>
      <c r="D33" s="231"/>
      <c r="E33" s="232"/>
    </row>
    <row r="34" spans="2:5" ht="21.95" customHeight="1" x14ac:dyDescent="0.25">
      <c r="B34" s="222" t="s">
        <v>23</v>
      </c>
      <c r="C34" s="223"/>
      <c r="D34" s="233"/>
      <c r="E34" s="18" t="s">
        <v>11</v>
      </c>
    </row>
    <row r="35" spans="2:5" ht="21.95" customHeight="1" x14ac:dyDescent="0.25">
      <c r="B35" s="222" t="s">
        <v>24</v>
      </c>
      <c r="C35" s="223"/>
      <c r="D35" s="223"/>
      <c r="E35" s="18" t="s">
        <v>11</v>
      </c>
    </row>
    <row r="36" spans="2:5" ht="21.95" customHeight="1" x14ac:dyDescent="0.25">
      <c r="B36" s="224" t="s">
        <v>25</v>
      </c>
      <c r="C36" s="225"/>
      <c r="D36" s="225"/>
      <c r="E36" s="18" t="s">
        <v>26</v>
      </c>
    </row>
    <row r="37" spans="2:5" ht="21.95" customHeight="1" x14ac:dyDescent="0.25">
      <c r="B37" s="224" t="s">
        <v>27</v>
      </c>
      <c r="C37" s="225"/>
      <c r="D37" s="225"/>
      <c r="E37" s="18" t="s">
        <v>21</v>
      </c>
    </row>
    <row r="38" spans="2:5" ht="17.25" customHeight="1" x14ac:dyDescent="0.25">
      <c r="B38" s="234" t="s">
        <v>28</v>
      </c>
      <c r="C38" s="235"/>
      <c r="D38" s="235"/>
      <c r="E38" s="236"/>
    </row>
    <row r="39" spans="2:5" ht="21.95" customHeight="1" x14ac:dyDescent="0.25">
      <c r="B39" s="222" t="s">
        <v>29</v>
      </c>
      <c r="C39" s="223"/>
      <c r="D39" s="223"/>
      <c r="E39" s="18" t="s">
        <v>11</v>
      </c>
    </row>
    <row r="40" spans="2:5" ht="21.95" customHeight="1" x14ac:dyDescent="0.25">
      <c r="B40" s="222" t="s">
        <v>30</v>
      </c>
      <c r="C40" s="223"/>
      <c r="D40" s="223"/>
      <c r="E40" s="18" t="s">
        <v>11</v>
      </c>
    </row>
    <row r="41" spans="2:5" ht="21.95" customHeight="1" x14ac:dyDescent="0.25">
      <c r="B41" s="224" t="s">
        <v>31</v>
      </c>
      <c r="C41" s="225"/>
      <c r="D41" s="225"/>
      <c r="E41" s="18" t="s">
        <v>11</v>
      </c>
    </row>
    <row r="42" spans="2:5" ht="21.95" customHeight="1" x14ac:dyDescent="0.25">
      <c r="B42" s="224" t="s">
        <v>32</v>
      </c>
      <c r="C42" s="225"/>
      <c r="D42" s="225"/>
      <c r="E42" s="18" t="s">
        <v>11</v>
      </c>
    </row>
    <row r="43" spans="2:5" ht="21.95" customHeight="1" x14ac:dyDescent="0.25">
      <c r="B43" s="224" t="s">
        <v>33</v>
      </c>
      <c r="C43" s="225"/>
      <c r="D43" s="225"/>
      <c r="E43" s="18"/>
    </row>
    <row r="44" spans="2:5" ht="21.95" customHeight="1" thickBot="1" x14ac:dyDescent="0.3">
      <c r="B44" s="226" t="s">
        <v>34</v>
      </c>
      <c r="C44" s="227"/>
      <c r="D44" s="228"/>
      <c r="E44" s="19"/>
    </row>
    <row r="45" spans="2:5" x14ac:dyDescent="0.25">
      <c r="B45" s="229" t="s">
        <v>35</v>
      </c>
      <c r="C45" s="221"/>
      <c r="D45" s="221"/>
      <c r="E45" s="20"/>
    </row>
    <row r="46" spans="2:5" ht="6.75" customHeight="1" x14ac:dyDescent="0.25">
      <c r="B46" s="221"/>
      <c r="C46" s="221"/>
      <c r="D46" s="221"/>
      <c r="E46" s="20"/>
    </row>
  </sheetData>
  <mergeCells count="37">
    <mergeCell ref="C11:D12"/>
    <mergeCell ref="B2:E2"/>
    <mergeCell ref="B3:E3"/>
    <mergeCell ref="B6:E8"/>
    <mergeCell ref="E9:E10"/>
    <mergeCell ref="C10:D10"/>
    <mergeCell ref="B27:D27"/>
    <mergeCell ref="C13:D13"/>
    <mergeCell ref="C14:D14"/>
    <mergeCell ref="C15:D15"/>
    <mergeCell ref="C16:D16"/>
    <mergeCell ref="C17:D17"/>
    <mergeCell ref="B21:D21"/>
    <mergeCell ref="B22:E22"/>
    <mergeCell ref="B23:D23"/>
    <mergeCell ref="B24:D24"/>
    <mergeCell ref="B25:D25"/>
    <mergeCell ref="B26:D26"/>
    <mergeCell ref="B39:D39"/>
    <mergeCell ref="B28:D28"/>
    <mergeCell ref="B29:D29"/>
    <mergeCell ref="B30:D30"/>
    <mergeCell ref="B31:D31"/>
    <mergeCell ref="B32:D32"/>
    <mergeCell ref="B33:E33"/>
    <mergeCell ref="B34:D34"/>
    <mergeCell ref="B35:D35"/>
    <mergeCell ref="B36:D36"/>
    <mergeCell ref="B37:D37"/>
    <mergeCell ref="B38:E38"/>
    <mergeCell ref="B46:D46"/>
    <mergeCell ref="B40:D40"/>
    <mergeCell ref="B41:D41"/>
    <mergeCell ref="B42:D42"/>
    <mergeCell ref="B43:D43"/>
    <mergeCell ref="B44:D44"/>
    <mergeCell ref="B45:D45"/>
  </mergeCells>
  <pageMargins left="0.60433070899999997" right="0.118110236220472" top="0.49" bottom="0.4" header="0.31496062992126" footer="0.31496062992126"/>
  <pageSetup paperSize="9" scale="9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AL43"/>
  <sheetViews>
    <sheetView view="pageBreakPreview" topLeftCell="A18" zoomScale="85" zoomScaleSheetLayoutView="85" workbookViewId="0">
      <selection activeCell="B39" sqref="B39:E39"/>
    </sheetView>
  </sheetViews>
  <sheetFormatPr defaultRowHeight="15" x14ac:dyDescent="0.25"/>
  <cols>
    <col min="1" max="1" width="0.42578125" customWidth="1"/>
    <col min="2" max="2" width="15.7109375" customWidth="1"/>
    <col min="3" max="4" width="6.28515625" customWidth="1"/>
    <col min="5" max="5" width="6.28515625" style="31" customWidth="1"/>
    <col min="6" max="36" width="6.28515625" customWidth="1"/>
    <col min="37" max="37" width="6.42578125" style="31" customWidth="1"/>
    <col min="38" max="38" width="6.85546875" style="31" customWidth="1"/>
  </cols>
  <sheetData>
    <row r="1" spans="2:38" ht="4.5" customHeight="1" thickBot="1" x14ac:dyDescent="0.3"/>
    <row r="2" spans="2:38" ht="45" customHeight="1" thickBot="1" x14ac:dyDescent="0.3">
      <c r="B2" s="305" t="s">
        <v>36</v>
      </c>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7"/>
    </row>
    <row r="3" spans="2:38" ht="15" customHeight="1" thickBot="1" x14ac:dyDescent="0.3">
      <c r="B3" s="308" t="s">
        <v>37</v>
      </c>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09"/>
      <c r="AJ3" s="309"/>
      <c r="AK3" s="309"/>
      <c r="AL3" s="310"/>
    </row>
    <row r="4" spans="2:38" ht="18.75" customHeight="1" x14ac:dyDescent="0.25">
      <c r="B4" s="311" t="s">
        <v>38</v>
      </c>
      <c r="C4" s="312"/>
      <c r="D4" s="312"/>
      <c r="E4" s="312"/>
      <c r="F4" s="312"/>
      <c r="G4" s="312"/>
      <c r="H4" s="312"/>
      <c r="I4" s="312"/>
      <c r="J4" s="312"/>
      <c r="K4" s="312"/>
      <c r="L4" s="312"/>
      <c r="M4" s="312" t="s">
        <v>39</v>
      </c>
      <c r="N4" s="312"/>
      <c r="O4" s="312"/>
      <c r="P4" s="312"/>
      <c r="Q4" s="312"/>
      <c r="R4" s="312"/>
      <c r="S4" s="312"/>
      <c r="T4" s="312"/>
      <c r="U4" s="312" t="s">
        <v>40</v>
      </c>
      <c r="V4" s="312"/>
      <c r="W4" s="312"/>
      <c r="X4" s="312"/>
      <c r="Y4" s="312"/>
      <c r="Z4" s="312"/>
      <c r="AA4" s="312" t="s">
        <v>41</v>
      </c>
      <c r="AB4" s="312"/>
      <c r="AC4" s="312"/>
      <c r="AD4" s="312"/>
      <c r="AE4" s="313" t="s">
        <v>42</v>
      </c>
      <c r="AF4" s="313"/>
      <c r="AG4" s="313"/>
      <c r="AH4" s="313"/>
      <c r="AI4" s="313"/>
      <c r="AJ4" s="313"/>
      <c r="AK4" s="313"/>
      <c r="AL4" s="314"/>
    </row>
    <row r="5" spans="2:38" ht="45" customHeight="1" thickBot="1" x14ac:dyDescent="0.3">
      <c r="B5" s="295">
        <f>aylık_formu!C10</f>
        <v>0</v>
      </c>
      <c r="C5" s="296"/>
      <c r="D5" s="296"/>
      <c r="E5" s="296"/>
      <c r="F5" s="296"/>
      <c r="G5" s="296"/>
      <c r="H5" s="296"/>
      <c r="I5" s="296"/>
      <c r="J5" s="296"/>
      <c r="K5" s="296"/>
      <c r="L5" s="296"/>
      <c r="M5" s="297" t="str">
        <f>'İŞ. BİL.'!F8</f>
        <v xml:space="preserve"> </v>
      </c>
      <c r="N5" s="298"/>
      <c r="O5" s="298"/>
      <c r="P5" s="298"/>
      <c r="Q5" s="298"/>
      <c r="R5" s="298"/>
      <c r="S5" s="298"/>
      <c r="T5" s="299"/>
      <c r="U5" s="300"/>
      <c r="V5" s="300"/>
      <c r="W5" s="300"/>
      <c r="X5" s="300"/>
      <c r="Y5" s="300"/>
      <c r="Z5" s="300"/>
      <c r="AA5" s="294" t="s">
        <v>114</v>
      </c>
      <c r="AB5" s="294"/>
      <c r="AC5" s="294"/>
      <c r="AD5" s="294"/>
      <c r="AE5" s="315">
        <v>45260</v>
      </c>
      <c r="AF5" s="315"/>
      <c r="AG5" s="315"/>
      <c r="AH5" s="315"/>
      <c r="AI5" s="315"/>
      <c r="AJ5" s="315"/>
      <c r="AK5" s="315"/>
      <c r="AL5" s="316"/>
    </row>
    <row r="6" spans="2:38" ht="21" customHeight="1" x14ac:dyDescent="0.25">
      <c r="B6" s="311" t="s">
        <v>43</v>
      </c>
      <c r="C6" s="312"/>
      <c r="D6" s="312"/>
      <c r="E6" s="317" t="s">
        <v>44</v>
      </c>
      <c r="F6" s="287">
        <v>1</v>
      </c>
      <c r="G6" s="287">
        <v>2</v>
      </c>
      <c r="H6" s="287">
        <v>3</v>
      </c>
      <c r="I6" s="287">
        <v>4</v>
      </c>
      <c r="J6" s="287">
        <v>5</v>
      </c>
      <c r="K6" s="287">
        <v>6</v>
      </c>
      <c r="L6" s="287">
        <v>7</v>
      </c>
      <c r="M6" s="287">
        <v>8</v>
      </c>
      <c r="N6" s="287">
        <v>9</v>
      </c>
      <c r="O6" s="287">
        <v>10</v>
      </c>
      <c r="P6" s="287">
        <v>11</v>
      </c>
      <c r="Q6" s="287">
        <v>12</v>
      </c>
      <c r="R6" s="287">
        <v>13</v>
      </c>
      <c r="S6" s="287">
        <v>14</v>
      </c>
      <c r="T6" s="287">
        <v>15</v>
      </c>
      <c r="U6" s="287">
        <v>16</v>
      </c>
      <c r="V6" s="287">
        <v>17</v>
      </c>
      <c r="W6" s="287">
        <v>18</v>
      </c>
      <c r="X6" s="287">
        <v>19</v>
      </c>
      <c r="Y6" s="287">
        <v>20</v>
      </c>
      <c r="Z6" s="287">
        <v>21</v>
      </c>
      <c r="AA6" s="287">
        <v>22</v>
      </c>
      <c r="AB6" s="287">
        <v>23</v>
      </c>
      <c r="AC6" s="287">
        <v>24</v>
      </c>
      <c r="AD6" s="287">
        <v>25</v>
      </c>
      <c r="AE6" s="287">
        <v>26</v>
      </c>
      <c r="AF6" s="287">
        <v>27</v>
      </c>
      <c r="AG6" s="287">
        <v>28</v>
      </c>
      <c r="AH6" s="287">
        <v>29</v>
      </c>
      <c r="AI6" s="287">
        <v>30</v>
      </c>
      <c r="AJ6" s="289">
        <v>31</v>
      </c>
      <c r="AK6" s="292" t="s">
        <v>45</v>
      </c>
      <c r="AL6" s="293"/>
    </row>
    <row r="7" spans="2:38" ht="21" customHeight="1" x14ac:dyDescent="0.25">
      <c r="B7" s="301" t="s">
        <v>46</v>
      </c>
      <c r="C7" s="303" t="s">
        <v>47</v>
      </c>
      <c r="D7" s="303" t="s">
        <v>48</v>
      </c>
      <c r="E7" s="303"/>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90"/>
      <c r="AK7" s="269"/>
      <c r="AL7" s="271"/>
    </row>
    <row r="8" spans="2:38" ht="34.5" customHeight="1" thickBot="1" x14ac:dyDescent="0.3">
      <c r="B8" s="302"/>
      <c r="C8" s="304"/>
      <c r="D8" s="304"/>
      <c r="E8" s="303"/>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91"/>
      <c r="AK8" s="21" t="s">
        <v>49</v>
      </c>
      <c r="AL8" s="22" t="s">
        <v>50</v>
      </c>
    </row>
    <row r="9" spans="2:38" ht="24.95" customHeight="1" x14ac:dyDescent="0.25">
      <c r="B9" s="286" t="str">
        <f>'İŞ. BİL.'!C18</f>
        <v xml:space="preserve"> </v>
      </c>
      <c r="C9" s="286" t="str">
        <f>'İŞ. BİL.'!E18</f>
        <v xml:space="preserve"> </v>
      </c>
      <c r="D9" s="284" t="str">
        <f>'İŞ. BİL.'!F11</f>
        <v>Tesisat Teknolojisi Ve İklimlendirme</v>
      </c>
      <c r="E9" s="23" t="s">
        <v>51</v>
      </c>
      <c r="F9" s="24"/>
      <c r="G9" s="24"/>
      <c r="H9" s="104"/>
      <c r="I9" s="158"/>
      <c r="J9" s="104"/>
      <c r="K9" s="104"/>
      <c r="L9" s="104"/>
      <c r="M9" s="24"/>
      <c r="N9" s="24"/>
      <c r="O9" s="24"/>
      <c r="P9" s="104"/>
      <c r="Q9" s="104"/>
      <c r="R9" s="104"/>
      <c r="S9" s="104"/>
      <c r="T9" s="104"/>
      <c r="U9" s="24"/>
      <c r="V9" s="24"/>
      <c r="W9" s="104"/>
      <c r="X9" s="104"/>
      <c r="Y9" s="104"/>
      <c r="Z9" s="104"/>
      <c r="AA9" s="104"/>
      <c r="AB9" s="24"/>
      <c r="AC9" s="24"/>
      <c r="AD9" s="104"/>
      <c r="AE9" s="104"/>
      <c r="AF9" s="104"/>
      <c r="AG9" s="104"/>
      <c r="AH9" s="24"/>
      <c r="AI9" s="24"/>
      <c r="AJ9" s="104"/>
      <c r="AK9" s="104"/>
      <c r="AL9" s="22"/>
    </row>
    <row r="10" spans="2:38" ht="24.95" customHeight="1" thickBot="1" x14ac:dyDescent="0.3">
      <c r="B10" s="285"/>
      <c r="C10" s="285"/>
      <c r="D10" s="284"/>
      <c r="E10" s="23" t="s">
        <v>52</v>
      </c>
      <c r="F10" s="24"/>
      <c r="G10" s="24"/>
      <c r="H10" s="104"/>
      <c r="I10" s="158"/>
      <c r="J10" s="104"/>
      <c r="K10" s="104"/>
      <c r="L10" s="104"/>
      <c r="M10" s="24"/>
      <c r="N10" s="24"/>
      <c r="O10" s="24"/>
      <c r="P10" s="104"/>
      <c r="Q10" s="104"/>
      <c r="R10" s="104"/>
      <c r="S10" s="104"/>
      <c r="T10" s="104"/>
      <c r="U10" s="24"/>
      <c r="V10" s="24"/>
      <c r="W10" s="104"/>
      <c r="X10" s="104"/>
      <c r="Y10" s="104"/>
      <c r="Z10" s="104"/>
      <c r="AA10" s="104"/>
      <c r="AB10" s="24"/>
      <c r="AC10" s="24"/>
      <c r="AD10" s="104"/>
      <c r="AE10" s="104"/>
      <c r="AF10" s="104"/>
      <c r="AG10" s="104"/>
      <c r="AH10" s="24"/>
      <c r="AI10" s="24"/>
      <c r="AJ10" s="104"/>
      <c r="AK10" s="104"/>
      <c r="AL10" s="22"/>
    </row>
    <row r="11" spans="2:38" ht="24.95" customHeight="1" x14ac:dyDescent="0.25">
      <c r="B11" s="286" t="str">
        <f>'İŞ. BİL.'!C19</f>
        <v xml:space="preserve"> </v>
      </c>
      <c r="C11" s="286" t="str">
        <f>'İŞ. BİL.'!E19</f>
        <v xml:space="preserve"> </v>
      </c>
      <c r="D11" s="284"/>
      <c r="E11" s="23" t="s">
        <v>51</v>
      </c>
      <c r="F11" s="24"/>
      <c r="G11" s="24"/>
      <c r="H11" s="104"/>
      <c r="I11" s="158"/>
      <c r="J11" s="104"/>
      <c r="K11" s="104"/>
      <c r="L11" s="104"/>
      <c r="M11" s="24"/>
      <c r="N11" s="24"/>
      <c r="O11" s="24"/>
      <c r="P11" s="104"/>
      <c r="Q11" s="104"/>
      <c r="R11" s="104"/>
      <c r="S11" s="104"/>
      <c r="T11" s="104"/>
      <c r="U11" s="24"/>
      <c r="V11" s="24"/>
      <c r="W11" s="104"/>
      <c r="X11" s="104"/>
      <c r="Y11" s="104"/>
      <c r="Z11" s="104"/>
      <c r="AA11" s="104"/>
      <c r="AB11" s="24"/>
      <c r="AC11" s="24"/>
      <c r="AD11" s="104"/>
      <c r="AE11" s="104"/>
      <c r="AF11" s="104"/>
      <c r="AG11" s="104"/>
      <c r="AH11" s="24"/>
      <c r="AI11" s="24"/>
      <c r="AJ11" s="104"/>
      <c r="AK11" s="104"/>
      <c r="AL11" s="22"/>
    </row>
    <row r="12" spans="2:38" ht="24.95" customHeight="1" thickBot="1" x14ac:dyDescent="0.3">
      <c r="B12" s="285"/>
      <c r="C12" s="285"/>
      <c r="D12" s="284"/>
      <c r="E12" s="23" t="s">
        <v>52</v>
      </c>
      <c r="F12" s="24"/>
      <c r="G12" s="24"/>
      <c r="H12" s="104"/>
      <c r="I12" s="158"/>
      <c r="J12" s="104"/>
      <c r="K12" s="104"/>
      <c r="L12" s="104"/>
      <c r="M12" s="24"/>
      <c r="N12" s="24"/>
      <c r="O12" s="24"/>
      <c r="P12" s="104"/>
      <c r="Q12" s="104"/>
      <c r="R12" s="104"/>
      <c r="S12" s="104"/>
      <c r="T12" s="104"/>
      <c r="U12" s="24"/>
      <c r="V12" s="24"/>
      <c r="W12" s="104"/>
      <c r="X12" s="104"/>
      <c r="Y12" s="104"/>
      <c r="Z12" s="104"/>
      <c r="AA12" s="104"/>
      <c r="AB12" s="24"/>
      <c r="AC12" s="24"/>
      <c r="AD12" s="104"/>
      <c r="AE12" s="104"/>
      <c r="AF12" s="104"/>
      <c r="AG12" s="104"/>
      <c r="AH12" s="24"/>
      <c r="AI12" s="24"/>
      <c r="AJ12" s="104"/>
      <c r="AK12" s="104"/>
      <c r="AL12" s="22"/>
    </row>
    <row r="13" spans="2:38" ht="24.95" customHeight="1" x14ac:dyDescent="0.25">
      <c r="B13" s="286" t="str">
        <f>'İŞ. BİL.'!C20</f>
        <v xml:space="preserve"> </v>
      </c>
      <c r="C13" s="286" t="str">
        <f>'İŞ. BİL.'!E20</f>
        <v xml:space="preserve"> </v>
      </c>
      <c r="D13" s="284"/>
      <c r="E13" s="23" t="s">
        <v>51</v>
      </c>
      <c r="F13" s="24"/>
      <c r="G13" s="24"/>
      <c r="H13" s="104"/>
      <c r="I13" s="158"/>
      <c r="J13" s="104"/>
      <c r="K13" s="104"/>
      <c r="L13" s="104"/>
      <c r="M13" s="24"/>
      <c r="N13" s="24"/>
      <c r="O13" s="24"/>
      <c r="P13" s="104"/>
      <c r="Q13" s="104"/>
      <c r="R13" s="104"/>
      <c r="S13" s="104"/>
      <c r="T13" s="104"/>
      <c r="U13" s="24"/>
      <c r="V13" s="24"/>
      <c r="W13" s="104"/>
      <c r="X13" s="104"/>
      <c r="Y13" s="104"/>
      <c r="Z13" s="104"/>
      <c r="AA13" s="104"/>
      <c r="AB13" s="24"/>
      <c r="AC13" s="24"/>
      <c r="AD13" s="104"/>
      <c r="AE13" s="104"/>
      <c r="AF13" s="104"/>
      <c r="AG13" s="104"/>
      <c r="AH13" s="24"/>
      <c r="AI13" s="24"/>
      <c r="AJ13" s="104"/>
      <c r="AK13" s="104"/>
      <c r="AL13" s="22"/>
    </row>
    <row r="14" spans="2:38" ht="24.95" customHeight="1" thickBot="1" x14ac:dyDescent="0.3">
      <c r="B14" s="285"/>
      <c r="C14" s="285"/>
      <c r="D14" s="284"/>
      <c r="E14" s="23" t="s">
        <v>52</v>
      </c>
      <c r="F14" s="24"/>
      <c r="G14" s="24"/>
      <c r="H14" s="104"/>
      <c r="I14" s="158"/>
      <c r="J14" s="104"/>
      <c r="K14" s="104"/>
      <c r="L14" s="104"/>
      <c r="M14" s="24"/>
      <c r="N14" s="24"/>
      <c r="O14" s="24"/>
      <c r="P14" s="104"/>
      <c r="Q14" s="104"/>
      <c r="R14" s="104"/>
      <c r="S14" s="104"/>
      <c r="T14" s="104"/>
      <c r="U14" s="24"/>
      <c r="V14" s="24"/>
      <c r="W14" s="104"/>
      <c r="X14" s="104"/>
      <c r="Y14" s="104"/>
      <c r="Z14" s="104"/>
      <c r="AA14" s="104"/>
      <c r="AB14" s="24"/>
      <c r="AC14" s="24"/>
      <c r="AD14" s="104"/>
      <c r="AE14" s="104"/>
      <c r="AF14" s="104"/>
      <c r="AG14" s="104"/>
      <c r="AH14" s="24"/>
      <c r="AI14" s="24"/>
      <c r="AJ14" s="104"/>
      <c r="AK14" s="104"/>
      <c r="AL14" s="22"/>
    </row>
    <row r="15" spans="2:38" ht="24.95" customHeight="1" x14ac:dyDescent="0.25">
      <c r="B15" s="286" t="str">
        <f>'İŞ. BİL.'!C21</f>
        <v xml:space="preserve"> </v>
      </c>
      <c r="C15" s="286" t="str">
        <f>'İŞ. BİL.'!E21</f>
        <v xml:space="preserve"> </v>
      </c>
      <c r="D15" s="284"/>
      <c r="E15" s="23" t="s">
        <v>51</v>
      </c>
      <c r="F15" s="24"/>
      <c r="G15" s="24"/>
      <c r="H15" s="104"/>
      <c r="I15" s="158"/>
      <c r="J15" s="104"/>
      <c r="K15" s="104"/>
      <c r="L15" s="104"/>
      <c r="M15" s="24"/>
      <c r="N15" s="24"/>
      <c r="O15" s="24"/>
      <c r="P15" s="104"/>
      <c r="Q15" s="104"/>
      <c r="R15" s="104"/>
      <c r="S15" s="104"/>
      <c r="T15" s="104"/>
      <c r="U15" s="24"/>
      <c r="V15" s="24"/>
      <c r="W15" s="104"/>
      <c r="X15" s="104"/>
      <c r="Y15" s="104"/>
      <c r="Z15" s="104"/>
      <c r="AA15" s="104"/>
      <c r="AB15" s="24"/>
      <c r="AC15" s="24"/>
      <c r="AD15" s="104"/>
      <c r="AE15" s="104"/>
      <c r="AF15" s="104"/>
      <c r="AG15" s="104"/>
      <c r="AH15" s="24"/>
      <c r="AI15" s="24"/>
      <c r="AJ15" s="104"/>
      <c r="AK15" s="104"/>
      <c r="AL15" s="22"/>
    </row>
    <row r="16" spans="2:38" ht="24.95" customHeight="1" thickBot="1" x14ac:dyDescent="0.3">
      <c r="B16" s="285"/>
      <c r="C16" s="285"/>
      <c r="D16" s="284"/>
      <c r="E16" s="23" t="s">
        <v>52</v>
      </c>
      <c r="F16" s="24"/>
      <c r="G16" s="24"/>
      <c r="H16" s="104"/>
      <c r="I16" s="158"/>
      <c r="J16" s="104"/>
      <c r="K16" s="104"/>
      <c r="L16" s="104"/>
      <c r="M16" s="24"/>
      <c r="N16" s="24"/>
      <c r="O16" s="24"/>
      <c r="P16" s="104"/>
      <c r="Q16" s="104"/>
      <c r="R16" s="104"/>
      <c r="S16" s="104"/>
      <c r="T16" s="104"/>
      <c r="U16" s="24"/>
      <c r="V16" s="24"/>
      <c r="W16" s="104"/>
      <c r="X16" s="104"/>
      <c r="Y16" s="104"/>
      <c r="Z16" s="104"/>
      <c r="AA16" s="104"/>
      <c r="AB16" s="24"/>
      <c r="AC16" s="24"/>
      <c r="AD16" s="104"/>
      <c r="AE16" s="104"/>
      <c r="AF16" s="104"/>
      <c r="AG16" s="104"/>
      <c r="AH16" s="24"/>
      <c r="AI16" s="24"/>
      <c r="AJ16" s="104"/>
      <c r="AK16" s="104"/>
      <c r="AL16" s="22"/>
    </row>
    <row r="17" spans="2:38" ht="24.95" customHeight="1" x14ac:dyDescent="0.25">
      <c r="B17" s="286" t="str">
        <f>'İŞ. BİL.'!C22</f>
        <v xml:space="preserve">  </v>
      </c>
      <c r="C17" s="286" t="str">
        <f>'İŞ. BİL.'!E22</f>
        <v xml:space="preserve">  </v>
      </c>
      <c r="D17" s="284"/>
      <c r="E17" s="23" t="s">
        <v>51</v>
      </c>
      <c r="F17" s="24"/>
      <c r="G17" s="24"/>
      <c r="H17" s="104"/>
      <c r="I17" s="158"/>
      <c r="J17" s="104"/>
      <c r="K17" s="104"/>
      <c r="L17" s="104"/>
      <c r="M17" s="24"/>
      <c r="N17" s="24"/>
      <c r="O17" s="24"/>
      <c r="P17" s="104"/>
      <c r="Q17" s="104"/>
      <c r="R17" s="104"/>
      <c r="S17" s="104"/>
      <c r="T17" s="104"/>
      <c r="U17" s="24"/>
      <c r="V17" s="24"/>
      <c r="W17" s="104"/>
      <c r="X17" s="104"/>
      <c r="Y17" s="104"/>
      <c r="Z17" s="104"/>
      <c r="AA17" s="104"/>
      <c r="AB17" s="24"/>
      <c r="AC17" s="24"/>
      <c r="AD17" s="104"/>
      <c r="AE17" s="104"/>
      <c r="AF17" s="104"/>
      <c r="AG17" s="104"/>
      <c r="AH17" s="24"/>
      <c r="AI17" s="24"/>
      <c r="AJ17" s="104"/>
      <c r="AK17" s="104"/>
      <c r="AL17" s="22"/>
    </row>
    <row r="18" spans="2:38" ht="24.95" customHeight="1" thickBot="1" x14ac:dyDescent="0.3">
      <c r="B18" s="285"/>
      <c r="C18" s="285"/>
      <c r="D18" s="284"/>
      <c r="E18" s="23" t="s">
        <v>52</v>
      </c>
      <c r="F18" s="24"/>
      <c r="G18" s="24"/>
      <c r="H18" s="104"/>
      <c r="I18" s="158"/>
      <c r="J18" s="104"/>
      <c r="K18" s="104"/>
      <c r="L18" s="104"/>
      <c r="M18" s="24"/>
      <c r="N18" s="24"/>
      <c r="O18" s="24"/>
      <c r="P18" s="104"/>
      <c r="Q18" s="104"/>
      <c r="R18" s="104"/>
      <c r="S18" s="104"/>
      <c r="T18" s="104"/>
      <c r="U18" s="24"/>
      <c r="V18" s="24"/>
      <c r="W18" s="104"/>
      <c r="X18" s="104"/>
      <c r="Y18" s="104"/>
      <c r="Z18" s="104"/>
      <c r="AA18" s="104"/>
      <c r="AB18" s="24"/>
      <c r="AC18" s="24"/>
      <c r="AD18" s="104"/>
      <c r="AE18" s="104"/>
      <c r="AF18" s="104"/>
      <c r="AG18" s="104"/>
      <c r="AH18" s="24"/>
      <c r="AI18" s="24"/>
      <c r="AJ18" s="104"/>
      <c r="AK18" s="104"/>
      <c r="AL18" s="22"/>
    </row>
    <row r="19" spans="2:38" ht="24.95" customHeight="1" x14ac:dyDescent="0.25">
      <c r="B19" s="286" t="str">
        <f>'İŞ. BİL.'!C23</f>
        <v xml:space="preserve">  </v>
      </c>
      <c r="C19" s="286" t="str">
        <f>'İŞ. BİL.'!E23</f>
        <v xml:space="preserve">  </v>
      </c>
      <c r="D19" s="284"/>
      <c r="E19" s="23" t="s">
        <v>51</v>
      </c>
      <c r="F19" s="24"/>
      <c r="G19" s="24"/>
      <c r="H19" s="104"/>
      <c r="I19" s="158"/>
      <c r="J19" s="104"/>
      <c r="K19" s="104"/>
      <c r="L19" s="104"/>
      <c r="M19" s="24"/>
      <c r="N19" s="24"/>
      <c r="O19" s="24"/>
      <c r="P19" s="104"/>
      <c r="Q19" s="104"/>
      <c r="R19" s="104"/>
      <c r="S19" s="104"/>
      <c r="T19" s="104"/>
      <c r="U19" s="24"/>
      <c r="V19" s="24"/>
      <c r="W19" s="104"/>
      <c r="X19" s="104"/>
      <c r="Y19" s="104"/>
      <c r="Z19" s="104"/>
      <c r="AA19" s="104"/>
      <c r="AB19" s="24"/>
      <c r="AC19" s="24"/>
      <c r="AD19" s="104"/>
      <c r="AE19" s="104"/>
      <c r="AF19" s="104"/>
      <c r="AG19" s="104"/>
      <c r="AH19" s="24"/>
      <c r="AI19" s="24"/>
      <c r="AJ19" s="104"/>
      <c r="AK19" s="104"/>
      <c r="AL19" s="22"/>
    </row>
    <row r="20" spans="2:38" ht="24.95" customHeight="1" thickBot="1" x14ac:dyDescent="0.3">
      <c r="B20" s="285"/>
      <c r="C20" s="285"/>
      <c r="D20" s="284"/>
      <c r="E20" s="23" t="s">
        <v>52</v>
      </c>
      <c r="F20" s="24"/>
      <c r="G20" s="24"/>
      <c r="H20" s="104"/>
      <c r="I20" s="158"/>
      <c r="J20" s="104"/>
      <c r="K20" s="104"/>
      <c r="L20" s="104"/>
      <c r="M20" s="24"/>
      <c r="N20" s="24"/>
      <c r="O20" s="24"/>
      <c r="P20" s="104"/>
      <c r="Q20" s="104"/>
      <c r="R20" s="104"/>
      <c r="S20" s="104"/>
      <c r="T20" s="104"/>
      <c r="U20" s="24"/>
      <c r="V20" s="24"/>
      <c r="W20" s="104"/>
      <c r="X20" s="104"/>
      <c r="Y20" s="104"/>
      <c r="Z20" s="104"/>
      <c r="AA20" s="104"/>
      <c r="AB20" s="24"/>
      <c r="AC20" s="24"/>
      <c r="AD20" s="104"/>
      <c r="AE20" s="104"/>
      <c r="AF20" s="104"/>
      <c r="AG20" s="104"/>
      <c r="AH20" s="24"/>
      <c r="AI20" s="24"/>
      <c r="AJ20" s="104"/>
      <c r="AK20" s="104"/>
      <c r="AL20" s="22"/>
    </row>
    <row r="21" spans="2:38" ht="24.95" customHeight="1" x14ac:dyDescent="0.25">
      <c r="B21" s="286" t="str">
        <f>'İŞ. BİL.'!C24</f>
        <v xml:space="preserve">  </v>
      </c>
      <c r="C21" s="286" t="str">
        <f>'İŞ. BİL.'!E24</f>
        <v xml:space="preserve">  </v>
      </c>
      <c r="D21" s="284"/>
      <c r="E21" s="23" t="s">
        <v>51</v>
      </c>
      <c r="F21" s="24"/>
      <c r="G21" s="24"/>
      <c r="H21" s="104"/>
      <c r="I21" s="158"/>
      <c r="J21" s="104"/>
      <c r="K21" s="104"/>
      <c r="L21" s="104"/>
      <c r="M21" s="24"/>
      <c r="N21" s="24"/>
      <c r="O21" s="24"/>
      <c r="P21" s="104"/>
      <c r="Q21" s="104"/>
      <c r="R21" s="104"/>
      <c r="S21" s="104"/>
      <c r="T21" s="104"/>
      <c r="U21" s="24"/>
      <c r="V21" s="24"/>
      <c r="W21" s="104"/>
      <c r="X21" s="104"/>
      <c r="Y21" s="104"/>
      <c r="Z21" s="104"/>
      <c r="AA21" s="104"/>
      <c r="AB21" s="24"/>
      <c r="AC21" s="24"/>
      <c r="AD21" s="104"/>
      <c r="AE21" s="104"/>
      <c r="AF21" s="104"/>
      <c r="AG21" s="104"/>
      <c r="AH21" s="24"/>
      <c r="AI21" s="24"/>
      <c r="AJ21" s="104"/>
      <c r="AK21" s="104"/>
      <c r="AL21" s="22"/>
    </row>
    <row r="22" spans="2:38" ht="24.95" customHeight="1" thickBot="1" x14ac:dyDescent="0.3">
      <c r="B22" s="285"/>
      <c r="C22" s="285"/>
      <c r="D22" s="284"/>
      <c r="E22" s="23" t="s">
        <v>52</v>
      </c>
      <c r="F22" s="24"/>
      <c r="G22" s="24"/>
      <c r="H22" s="104"/>
      <c r="I22" s="158"/>
      <c r="J22" s="104"/>
      <c r="K22" s="104"/>
      <c r="L22" s="104"/>
      <c r="M22" s="24"/>
      <c r="N22" s="24"/>
      <c r="O22" s="24"/>
      <c r="P22" s="104"/>
      <c r="Q22" s="104"/>
      <c r="R22" s="104"/>
      <c r="S22" s="104"/>
      <c r="T22" s="104"/>
      <c r="U22" s="24"/>
      <c r="V22" s="24"/>
      <c r="W22" s="104"/>
      <c r="X22" s="104"/>
      <c r="Y22" s="104"/>
      <c r="Z22" s="104"/>
      <c r="AA22" s="104"/>
      <c r="AB22" s="24"/>
      <c r="AC22" s="24"/>
      <c r="AD22" s="104"/>
      <c r="AE22" s="104"/>
      <c r="AF22" s="104"/>
      <c r="AG22" s="104"/>
      <c r="AH22" s="24"/>
      <c r="AI22" s="24"/>
      <c r="AJ22" s="104"/>
      <c r="AK22" s="104"/>
      <c r="AL22" s="22"/>
    </row>
    <row r="23" spans="2:38" ht="24.95" customHeight="1" x14ac:dyDescent="0.25">
      <c r="B23" s="286" t="str">
        <f>'İŞ. BİL.'!C25</f>
        <v xml:space="preserve">  </v>
      </c>
      <c r="C23" s="286" t="str">
        <f>'İŞ. BİL.'!E25</f>
        <v xml:space="preserve">  </v>
      </c>
      <c r="D23" s="284"/>
      <c r="E23" s="23" t="s">
        <v>51</v>
      </c>
      <c r="F23" s="24"/>
      <c r="G23" s="24"/>
      <c r="H23" s="104"/>
      <c r="I23" s="104"/>
      <c r="J23" s="104"/>
      <c r="K23" s="104"/>
      <c r="L23" s="24"/>
      <c r="M23" s="24"/>
      <c r="N23" s="24"/>
      <c r="O23" s="104"/>
      <c r="P23" s="104"/>
      <c r="Q23" s="104"/>
      <c r="R23" s="104"/>
      <c r="S23" s="104"/>
      <c r="T23" s="24"/>
      <c r="U23" s="24"/>
      <c r="V23" s="104"/>
      <c r="W23" s="104"/>
      <c r="X23" s="104"/>
      <c r="Y23" s="104"/>
      <c r="Z23" s="104"/>
      <c r="AA23" s="24"/>
      <c r="AB23" s="24"/>
      <c r="AC23" s="104"/>
      <c r="AD23" s="104"/>
      <c r="AE23" s="104"/>
      <c r="AF23" s="104"/>
      <c r="AG23" s="104"/>
      <c r="AH23" s="24"/>
      <c r="AI23" s="24"/>
      <c r="AJ23" s="104"/>
      <c r="AK23" s="104"/>
      <c r="AL23" s="22"/>
    </row>
    <row r="24" spans="2:38" ht="24.95" customHeight="1" thickBot="1" x14ac:dyDescent="0.3">
      <c r="B24" s="285"/>
      <c r="C24" s="285"/>
      <c r="D24" s="284"/>
      <c r="E24" s="23" t="s">
        <v>52</v>
      </c>
      <c r="F24" s="24"/>
      <c r="G24" s="24"/>
      <c r="H24" s="104"/>
      <c r="I24" s="104"/>
      <c r="J24" s="104"/>
      <c r="K24" s="104"/>
      <c r="L24" s="24"/>
      <c r="M24" s="24"/>
      <c r="N24" s="24"/>
      <c r="O24" s="104"/>
      <c r="P24" s="104"/>
      <c r="Q24" s="104"/>
      <c r="R24" s="104"/>
      <c r="S24" s="104"/>
      <c r="T24" s="24"/>
      <c r="U24" s="24"/>
      <c r="V24" s="104"/>
      <c r="W24" s="104"/>
      <c r="X24" s="104"/>
      <c r="Y24" s="104"/>
      <c r="Z24" s="104"/>
      <c r="AA24" s="24"/>
      <c r="AB24" s="24"/>
      <c r="AC24" s="104"/>
      <c r="AD24" s="104"/>
      <c r="AE24" s="104"/>
      <c r="AF24" s="104"/>
      <c r="AG24" s="104"/>
      <c r="AH24" s="24"/>
      <c r="AI24" s="24"/>
      <c r="AJ24" s="104"/>
      <c r="AK24" s="104"/>
      <c r="AL24" s="22"/>
    </row>
    <row r="25" spans="2:38" ht="24.95" customHeight="1" x14ac:dyDescent="0.25">
      <c r="B25" s="286" t="str">
        <f>'İŞ. BİL.'!C26</f>
        <v xml:space="preserve">  </v>
      </c>
      <c r="C25" s="286" t="str">
        <f>'İŞ. BİL.'!E26</f>
        <v xml:space="preserve">  </v>
      </c>
      <c r="D25" s="284"/>
      <c r="E25" s="23" t="s">
        <v>51</v>
      </c>
      <c r="F25" s="24"/>
      <c r="G25" s="24"/>
      <c r="H25" s="104"/>
      <c r="I25" s="104"/>
      <c r="J25" s="104"/>
      <c r="K25" s="104"/>
      <c r="L25" s="24"/>
      <c r="M25" s="24"/>
      <c r="N25" s="24"/>
      <c r="O25" s="104"/>
      <c r="P25" s="104"/>
      <c r="Q25" s="104"/>
      <c r="R25" s="104"/>
      <c r="S25" s="104"/>
      <c r="T25" s="24"/>
      <c r="U25" s="24"/>
      <c r="V25" s="104"/>
      <c r="W25" s="104"/>
      <c r="X25" s="104"/>
      <c r="Y25" s="104"/>
      <c r="Z25" s="104"/>
      <c r="AA25" s="24"/>
      <c r="AB25" s="24"/>
      <c r="AC25" s="104"/>
      <c r="AD25" s="104"/>
      <c r="AE25" s="104"/>
      <c r="AF25" s="104"/>
      <c r="AG25" s="104"/>
      <c r="AH25" s="24"/>
      <c r="AI25" s="24"/>
      <c r="AJ25" s="104"/>
      <c r="AK25" s="104"/>
      <c r="AL25" s="22"/>
    </row>
    <row r="26" spans="2:38" ht="24.95" customHeight="1" thickBot="1" x14ac:dyDescent="0.3">
      <c r="B26" s="285"/>
      <c r="C26" s="285"/>
      <c r="D26" s="284"/>
      <c r="E26" s="23" t="s">
        <v>52</v>
      </c>
      <c r="F26" s="24"/>
      <c r="G26" s="24"/>
      <c r="H26" s="104"/>
      <c r="I26" s="104"/>
      <c r="J26" s="104"/>
      <c r="K26" s="104"/>
      <c r="L26" s="24"/>
      <c r="M26" s="24"/>
      <c r="N26" s="24"/>
      <c r="O26" s="104"/>
      <c r="P26" s="104"/>
      <c r="Q26" s="104"/>
      <c r="R26" s="104"/>
      <c r="S26" s="104"/>
      <c r="T26" s="24"/>
      <c r="U26" s="24"/>
      <c r="V26" s="104"/>
      <c r="W26" s="104"/>
      <c r="X26" s="104"/>
      <c r="Y26" s="104"/>
      <c r="Z26" s="104"/>
      <c r="AA26" s="24"/>
      <c r="AB26" s="24"/>
      <c r="AC26" s="104"/>
      <c r="AD26" s="104"/>
      <c r="AE26" s="104"/>
      <c r="AF26" s="104"/>
      <c r="AG26" s="104"/>
      <c r="AH26" s="24"/>
      <c r="AI26" s="24"/>
      <c r="AJ26" s="104"/>
      <c r="AK26" s="104"/>
      <c r="AL26" s="22"/>
    </row>
    <row r="27" spans="2:38" ht="24.95" customHeight="1" x14ac:dyDescent="0.25">
      <c r="B27" s="286" t="str">
        <f>'İŞ. BİL.'!C27</f>
        <v xml:space="preserve">  </v>
      </c>
      <c r="C27" s="286" t="str">
        <f>'İŞ. BİL.'!E27</f>
        <v xml:space="preserve">  </v>
      </c>
      <c r="D27" s="284"/>
      <c r="E27" s="23" t="s">
        <v>51</v>
      </c>
      <c r="F27" s="24"/>
      <c r="G27" s="24"/>
      <c r="H27" s="104"/>
      <c r="I27" s="104"/>
      <c r="J27" s="104"/>
      <c r="K27" s="104"/>
      <c r="L27" s="24"/>
      <c r="M27" s="24"/>
      <c r="N27" s="24"/>
      <c r="O27" s="104"/>
      <c r="P27" s="104"/>
      <c r="Q27" s="104"/>
      <c r="R27" s="104"/>
      <c r="S27" s="104"/>
      <c r="T27" s="24"/>
      <c r="U27" s="24"/>
      <c r="V27" s="104"/>
      <c r="W27" s="104"/>
      <c r="X27" s="104"/>
      <c r="Y27" s="104"/>
      <c r="Z27" s="104"/>
      <c r="AA27" s="24"/>
      <c r="AB27" s="24"/>
      <c r="AC27" s="104"/>
      <c r="AD27" s="104"/>
      <c r="AE27" s="104"/>
      <c r="AF27" s="104"/>
      <c r="AG27" s="104"/>
      <c r="AH27" s="24"/>
      <c r="AI27" s="24"/>
      <c r="AJ27" s="104"/>
      <c r="AK27" s="104"/>
      <c r="AL27" s="22"/>
    </row>
    <row r="28" spans="2:38" ht="24.95" customHeight="1" thickBot="1" x14ac:dyDescent="0.3">
      <c r="B28" s="285"/>
      <c r="C28" s="285"/>
      <c r="D28" s="284"/>
      <c r="E28" s="23" t="s">
        <v>52</v>
      </c>
      <c r="F28" s="24"/>
      <c r="G28" s="24"/>
      <c r="H28" s="104"/>
      <c r="I28" s="104"/>
      <c r="J28" s="104"/>
      <c r="K28" s="104"/>
      <c r="L28" s="24"/>
      <c r="M28" s="24"/>
      <c r="N28" s="24"/>
      <c r="O28" s="104"/>
      <c r="P28" s="104"/>
      <c r="Q28" s="104"/>
      <c r="R28" s="104"/>
      <c r="S28" s="104"/>
      <c r="T28" s="24"/>
      <c r="U28" s="24"/>
      <c r="V28" s="104"/>
      <c r="W28" s="104"/>
      <c r="X28" s="104"/>
      <c r="Y28" s="104"/>
      <c r="Z28" s="104"/>
      <c r="AA28" s="24"/>
      <c r="AB28" s="24"/>
      <c r="AC28" s="104"/>
      <c r="AD28" s="104"/>
      <c r="AE28" s="104"/>
      <c r="AF28" s="104"/>
      <c r="AG28" s="104"/>
      <c r="AH28" s="24"/>
      <c r="AI28" s="24"/>
      <c r="AJ28" s="104"/>
      <c r="AK28" s="104"/>
      <c r="AL28" s="22"/>
    </row>
    <row r="29" spans="2:38" ht="24.95" customHeight="1" x14ac:dyDescent="0.25">
      <c r="B29" s="286" t="str">
        <f>'İŞ. BİL.'!C28</f>
        <v xml:space="preserve"> </v>
      </c>
      <c r="C29" s="286" t="str">
        <f>'İŞ. BİL.'!E28</f>
        <v xml:space="preserve"> </v>
      </c>
      <c r="D29" s="284"/>
      <c r="E29" s="23" t="s">
        <v>51</v>
      </c>
      <c r="F29" s="24"/>
      <c r="G29" s="24"/>
      <c r="H29" s="104"/>
      <c r="I29" s="104"/>
      <c r="J29" s="104"/>
      <c r="K29" s="104"/>
      <c r="L29" s="24"/>
      <c r="M29" s="24"/>
      <c r="N29" s="24"/>
      <c r="O29" s="104"/>
      <c r="P29" s="104"/>
      <c r="Q29" s="104"/>
      <c r="R29" s="104"/>
      <c r="S29" s="104"/>
      <c r="T29" s="24"/>
      <c r="U29" s="24"/>
      <c r="V29" s="104"/>
      <c r="W29" s="104"/>
      <c r="X29" s="104"/>
      <c r="Y29" s="104"/>
      <c r="Z29" s="104"/>
      <c r="AA29" s="24"/>
      <c r="AB29" s="24"/>
      <c r="AC29" s="104"/>
      <c r="AD29" s="104"/>
      <c r="AE29" s="104"/>
      <c r="AF29" s="104"/>
      <c r="AG29" s="104"/>
      <c r="AH29" s="24"/>
      <c r="AI29" s="24"/>
      <c r="AJ29" s="104"/>
      <c r="AK29" s="104"/>
      <c r="AL29" s="22"/>
    </row>
    <row r="30" spans="2:38" ht="24.95" customHeight="1" thickBot="1" x14ac:dyDescent="0.3">
      <c r="B30" s="285"/>
      <c r="C30" s="285"/>
      <c r="D30" s="284"/>
      <c r="E30" s="23" t="s">
        <v>52</v>
      </c>
      <c r="F30" s="24"/>
      <c r="G30" s="24"/>
      <c r="H30" s="104"/>
      <c r="I30" s="104"/>
      <c r="J30" s="104"/>
      <c r="K30" s="104"/>
      <c r="L30" s="24"/>
      <c r="M30" s="24"/>
      <c r="N30" s="24"/>
      <c r="O30" s="104"/>
      <c r="P30" s="104"/>
      <c r="Q30" s="104"/>
      <c r="R30" s="104"/>
      <c r="S30" s="104"/>
      <c r="T30" s="24"/>
      <c r="U30" s="24"/>
      <c r="V30" s="104"/>
      <c r="W30" s="104"/>
      <c r="X30" s="104"/>
      <c r="Y30" s="104"/>
      <c r="Z30" s="104"/>
      <c r="AA30" s="24"/>
      <c r="AB30" s="24"/>
      <c r="AC30" s="104"/>
      <c r="AD30" s="104"/>
      <c r="AE30" s="104"/>
      <c r="AF30" s="104"/>
      <c r="AG30" s="104"/>
      <c r="AH30" s="24"/>
      <c r="AI30" s="24"/>
      <c r="AJ30" s="104"/>
      <c r="AK30" s="104"/>
      <c r="AL30" s="22"/>
    </row>
    <row r="31" spans="2:38" ht="24.95" customHeight="1" x14ac:dyDescent="0.25">
      <c r="B31" s="286" t="str">
        <f>'İŞ. BİL.'!C29</f>
        <v xml:space="preserve">  </v>
      </c>
      <c r="C31" s="286" t="str">
        <f>'İŞ. BİL.'!E29</f>
        <v xml:space="preserve">  </v>
      </c>
      <c r="D31" s="284"/>
      <c r="E31" s="23" t="s">
        <v>51</v>
      </c>
      <c r="F31" s="24"/>
      <c r="G31" s="24"/>
      <c r="H31" s="104"/>
      <c r="I31" s="104"/>
      <c r="J31" s="104"/>
      <c r="K31" s="104"/>
      <c r="L31" s="24"/>
      <c r="M31" s="24"/>
      <c r="N31" s="24"/>
      <c r="O31" s="104"/>
      <c r="P31" s="104"/>
      <c r="Q31" s="104"/>
      <c r="R31" s="104"/>
      <c r="S31" s="104"/>
      <c r="T31" s="24"/>
      <c r="U31" s="24"/>
      <c r="V31" s="104"/>
      <c r="W31" s="104"/>
      <c r="X31" s="104"/>
      <c r="Y31" s="104"/>
      <c r="Z31" s="104"/>
      <c r="AA31" s="24"/>
      <c r="AB31" s="24"/>
      <c r="AC31" s="104"/>
      <c r="AD31" s="104"/>
      <c r="AE31" s="104"/>
      <c r="AF31" s="104"/>
      <c r="AG31" s="104"/>
      <c r="AH31" s="24"/>
      <c r="AI31" s="24"/>
      <c r="AJ31" s="104"/>
      <c r="AK31" s="104"/>
      <c r="AL31" s="22"/>
    </row>
    <row r="32" spans="2:38" ht="24.95" customHeight="1" thickBot="1" x14ac:dyDescent="0.3">
      <c r="B32" s="285"/>
      <c r="C32" s="285"/>
      <c r="D32" s="284"/>
      <c r="E32" s="23" t="s">
        <v>52</v>
      </c>
      <c r="F32" s="24"/>
      <c r="G32" s="24"/>
      <c r="H32" s="104"/>
      <c r="I32" s="104"/>
      <c r="J32" s="104"/>
      <c r="K32" s="104"/>
      <c r="L32" s="24"/>
      <c r="M32" s="24"/>
      <c r="N32" s="24"/>
      <c r="O32" s="104"/>
      <c r="P32" s="104"/>
      <c r="Q32" s="104"/>
      <c r="R32" s="104"/>
      <c r="S32" s="104"/>
      <c r="T32" s="24"/>
      <c r="U32" s="24"/>
      <c r="V32" s="104"/>
      <c r="W32" s="104"/>
      <c r="X32" s="104"/>
      <c r="Y32" s="104"/>
      <c r="Z32" s="104"/>
      <c r="AA32" s="24"/>
      <c r="AB32" s="24"/>
      <c r="AC32" s="104"/>
      <c r="AD32" s="104"/>
      <c r="AE32" s="104"/>
      <c r="AF32" s="104"/>
      <c r="AG32" s="104"/>
      <c r="AH32" s="24"/>
      <c r="AI32" s="24"/>
      <c r="AJ32" s="104"/>
      <c r="AK32" s="104"/>
      <c r="AL32" s="22"/>
    </row>
    <row r="33" spans="2:38" ht="24.95" customHeight="1" x14ac:dyDescent="0.25">
      <c r="B33" s="286" t="str">
        <f>'İŞ. BİL.'!C30</f>
        <v xml:space="preserve">  </v>
      </c>
      <c r="C33" s="286" t="str">
        <f>'İŞ. BİL.'!E30</f>
        <v xml:space="preserve">  </v>
      </c>
      <c r="D33" s="284"/>
      <c r="E33" s="23" t="s">
        <v>51</v>
      </c>
      <c r="F33" s="24"/>
      <c r="G33" s="24"/>
      <c r="H33" s="104"/>
      <c r="I33" s="104"/>
      <c r="J33" s="104"/>
      <c r="K33" s="104"/>
      <c r="L33" s="24"/>
      <c r="M33" s="24"/>
      <c r="N33" s="24"/>
      <c r="O33" s="104"/>
      <c r="P33" s="104"/>
      <c r="Q33" s="104"/>
      <c r="R33" s="104"/>
      <c r="S33" s="104"/>
      <c r="T33" s="24"/>
      <c r="U33" s="24"/>
      <c r="V33" s="104"/>
      <c r="W33" s="104"/>
      <c r="X33" s="104"/>
      <c r="Y33" s="104"/>
      <c r="Z33" s="104"/>
      <c r="AA33" s="24"/>
      <c r="AB33" s="24"/>
      <c r="AC33" s="104"/>
      <c r="AD33" s="104"/>
      <c r="AE33" s="104"/>
      <c r="AF33" s="104"/>
      <c r="AG33" s="104"/>
      <c r="AH33" s="24"/>
      <c r="AI33" s="24"/>
      <c r="AJ33" s="104"/>
      <c r="AK33" s="104"/>
      <c r="AL33" s="22"/>
    </row>
    <row r="34" spans="2:38" ht="24.95" customHeight="1" thickBot="1" x14ac:dyDescent="0.3">
      <c r="B34" s="285"/>
      <c r="C34" s="285"/>
      <c r="D34" s="284"/>
      <c r="E34" s="23" t="s">
        <v>52</v>
      </c>
      <c r="F34" s="24"/>
      <c r="G34" s="24"/>
      <c r="H34" s="104"/>
      <c r="I34" s="104"/>
      <c r="J34" s="104"/>
      <c r="K34" s="104"/>
      <c r="L34" s="24"/>
      <c r="M34" s="24"/>
      <c r="N34" s="24"/>
      <c r="O34" s="104"/>
      <c r="P34" s="104"/>
      <c r="Q34" s="104"/>
      <c r="R34" s="104"/>
      <c r="S34" s="104"/>
      <c r="T34" s="24"/>
      <c r="U34" s="24"/>
      <c r="V34" s="104"/>
      <c r="W34" s="104"/>
      <c r="X34" s="104"/>
      <c r="Y34" s="104"/>
      <c r="Z34" s="104"/>
      <c r="AA34" s="24"/>
      <c r="AB34" s="24"/>
      <c r="AC34" s="104"/>
      <c r="AD34" s="104"/>
      <c r="AE34" s="104"/>
      <c r="AF34" s="104"/>
      <c r="AG34" s="104"/>
      <c r="AH34" s="24"/>
      <c r="AI34" s="24"/>
      <c r="AJ34" s="104"/>
      <c r="AK34" s="104"/>
      <c r="AL34" s="22"/>
    </row>
    <row r="35" spans="2:38" ht="24.95" customHeight="1" x14ac:dyDescent="0.25">
      <c r="B35" s="286" t="str">
        <f>'İŞ. BİL.'!C31</f>
        <v xml:space="preserve">  </v>
      </c>
      <c r="C35" s="286" t="str">
        <f>'İŞ. BİL.'!E31</f>
        <v xml:space="preserve">  </v>
      </c>
      <c r="D35" s="284"/>
      <c r="E35" s="23" t="s">
        <v>51</v>
      </c>
      <c r="F35" s="24"/>
      <c r="G35" s="24"/>
      <c r="H35" s="104"/>
      <c r="I35" s="104"/>
      <c r="J35" s="104"/>
      <c r="K35" s="104"/>
      <c r="L35" s="24"/>
      <c r="M35" s="24"/>
      <c r="N35" s="24"/>
      <c r="O35" s="104"/>
      <c r="P35" s="104"/>
      <c r="Q35" s="104"/>
      <c r="R35" s="104"/>
      <c r="S35" s="104"/>
      <c r="T35" s="24"/>
      <c r="U35" s="24"/>
      <c r="V35" s="104"/>
      <c r="W35" s="104"/>
      <c r="X35" s="104"/>
      <c r="Y35" s="104"/>
      <c r="Z35" s="104"/>
      <c r="AA35" s="24"/>
      <c r="AB35" s="24"/>
      <c r="AC35" s="104"/>
      <c r="AD35" s="104"/>
      <c r="AE35" s="104"/>
      <c r="AF35" s="104"/>
      <c r="AG35" s="104"/>
      <c r="AH35" s="24"/>
      <c r="AI35" s="24"/>
      <c r="AJ35" s="104"/>
      <c r="AK35" s="104"/>
      <c r="AL35" s="22"/>
    </row>
    <row r="36" spans="2:38" ht="24.95" customHeight="1" thickBot="1" x14ac:dyDescent="0.3">
      <c r="B36" s="285"/>
      <c r="C36" s="285"/>
      <c r="D36" s="284"/>
      <c r="E36" s="23" t="s">
        <v>52</v>
      </c>
      <c r="F36" s="24"/>
      <c r="G36" s="24"/>
      <c r="H36" s="104"/>
      <c r="I36" s="104"/>
      <c r="J36" s="104"/>
      <c r="K36" s="104"/>
      <c r="L36" s="24"/>
      <c r="M36" s="24"/>
      <c r="N36" s="24"/>
      <c r="O36" s="104"/>
      <c r="P36" s="104"/>
      <c r="Q36" s="104"/>
      <c r="R36" s="104"/>
      <c r="S36" s="104"/>
      <c r="T36" s="24"/>
      <c r="U36" s="24"/>
      <c r="V36" s="104"/>
      <c r="W36" s="104"/>
      <c r="X36" s="104"/>
      <c r="Y36" s="104"/>
      <c r="Z36" s="104"/>
      <c r="AA36" s="24"/>
      <c r="AB36" s="24"/>
      <c r="AC36" s="104"/>
      <c r="AD36" s="104"/>
      <c r="AE36" s="104"/>
      <c r="AF36" s="104"/>
      <c r="AG36" s="104"/>
      <c r="AH36" s="24"/>
      <c r="AI36" s="24"/>
      <c r="AJ36" s="104"/>
      <c r="AK36" s="104"/>
      <c r="AL36" s="22"/>
    </row>
    <row r="37" spans="2:38" ht="24.95" customHeight="1" x14ac:dyDescent="0.25">
      <c r="B37" s="286" t="str">
        <f>'İŞ. BİL.'!C32</f>
        <v xml:space="preserve">  </v>
      </c>
      <c r="C37" s="286" t="str">
        <f>'İŞ. BİL.'!E32</f>
        <v xml:space="preserve">  </v>
      </c>
      <c r="D37" s="284"/>
      <c r="E37" s="23" t="s">
        <v>51</v>
      </c>
      <c r="F37" s="24"/>
      <c r="G37" s="24"/>
      <c r="H37" s="104"/>
      <c r="I37" s="104"/>
      <c r="J37" s="104"/>
      <c r="K37" s="104"/>
      <c r="L37" s="24"/>
      <c r="M37" s="24"/>
      <c r="N37" s="24"/>
      <c r="O37" s="104"/>
      <c r="P37" s="104"/>
      <c r="Q37" s="104"/>
      <c r="R37" s="104"/>
      <c r="S37" s="104"/>
      <c r="T37" s="24"/>
      <c r="U37" s="24"/>
      <c r="V37" s="104"/>
      <c r="W37" s="104"/>
      <c r="X37" s="104"/>
      <c r="Y37" s="104"/>
      <c r="Z37" s="104"/>
      <c r="AA37" s="24"/>
      <c r="AB37" s="24"/>
      <c r="AC37" s="104"/>
      <c r="AD37" s="104"/>
      <c r="AE37" s="104"/>
      <c r="AF37" s="104"/>
      <c r="AG37" s="104"/>
      <c r="AH37" s="24"/>
      <c r="AI37" s="24"/>
      <c r="AJ37" s="104"/>
      <c r="AK37" s="104"/>
      <c r="AL37" s="22"/>
    </row>
    <row r="38" spans="2:38" ht="24.95" customHeight="1" x14ac:dyDescent="0.25">
      <c r="B38" s="285"/>
      <c r="C38" s="285"/>
      <c r="D38" s="284"/>
      <c r="E38" s="23" t="s">
        <v>52</v>
      </c>
      <c r="F38" s="24"/>
      <c r="G38" s="24"/>
      <c r="H38" s="104"/>
      <c r="I38" s="104"/>
      <c r="J38" s="104"/>
      <c r="K38" s="104"/>
      <c r="L38" s="24"/>
      <c r="M38" s="24"/>
      <c r="N38" s="24"/>
      <c r="O38" s="104"/>
      <c r="P38" s="104"/>
      <c r="Q38" s="104"/>
      <c r="R38" s="104"/>
      <c r="S38" s="104"/>
      <c r="T38" s="24"/>
      <c r="U38" s="24"/>
      <c r="V38" s="104"/>
      <c r="W38" s="104"/>
      <c r="X38" s="104"/>
      <c r="Y38" s="104"/>
      <c r="Z38" s="104"/>
      <c r="AA38" s="24"/>
      <c r="AB38" s="24"/>
      <c r="AC38" s="104"/>
      <c r="AD38" s="104"/>
      <c r="AE38" s="104"/>
      <c r="AF38" s="104"/>
      <c r="AG38" s="104"/>
      <c r="AH38" s="24"/>
      <c r="AI38" s="24"/>
      <c r="AJ38" s="104"/>
      <c r="AK38" s="104"/>
      <c r="AL38" s="22"/>
    </row>
    <row r="39" spans="2:38" ht="15" customHeight="1" x14ac:dyDescent="0.25">
      <c r="B39" s="259" t="s">
        <v>53</v>
      </c>
      <c r="C39" s="260"/>
      <c r="D39" s="260"/>
      <c r="E39" s="261"/>
      <c r="F39" s="262" t="s">
        <v>54</v>
      </c>
      <c r="G39" s="260"/>
      <c r="H39" s="260"/>
      <c r="I39" s="260"/>
      <c r="J39" s="260"/>
      <c r="K39" s="260"/>
      <c r="L39" s="260"/>
      <c r="M39" s="260"/>
      <c r="N39" s="260"/>
      <c r="O39" s="261"/>
      <c r="P39" s="263" t="s">
        <v>55</v>
      </c>
      <c r="Q39" s="264"/>
      <c r="R39" s="264"/>
      <c r="S39" s="264"/>
      <c r="T39" s="264"/>
      <c r="U39" s="264"/>
      <c r="V39" s="264"/>
      <c r="W39" s="264"/>
      <c r="X39" s="264"/>
      <c r="Y39" s="264"/>
      <c r="Z39" s="265"/>
      <c r="AA39" s="269" t="s">
        <v>56</v>
      </c>
      <c r="AB39" s="270"/>
      <c r="AC39" s="270"/>
      <c r="AD39" s="270"/>
      <c r="AE39" s="270"/>
      <c r="AF39" s="270"/>
      <c r="AG39" s="270"/>
      <c r="AH39" s="270"/>
      <c r="AI39" s="270"/>
      <c r="AJ39" s="270"/>
      <c r="AK39" s="270"/>
      <c r="AL39" s="271"/>
    </row>
    <row r="40" spans="2:38" ht="15" customHeight="1" x14ac:dyDescent="0.25">
      <c r="B40" s="25"/>
      <c r="C40" s="26"/>
      <c r="D40" s="26"/>
      <c r="E40" s="27"/>
      <c r="F40" s="28"/>
      <c r="G40" s="29"/>
      <c r="H40" s="29"/>
      <c r="I40" s="29"/>
      <c r="J40" s="29"/>
      <c r="K40" s="29"/>
      <c r="L40" s="29"/>
      <c r="M40" s="29"/>
      <c r="N40" s="29"/>
      <c r="O40" s="30"/>
      <c r="P40" s="263"/>
      <c r="Q40" s="264"/>
      <c r="R40" s="264"/>
      <c r="S40" s="264"/>
      <c r="T40" s="264"/>
      <c r="U40" s="264"/>
      <c r="V40" s="264"/>
      <c r="W40" s="264"/>
      <c r="X40" s="264"/>
      <c r="Y40" s="264"/>
      <c r="Z40" s="265"/>
      <c r="AA40" s="272" t="s">
        <v>57</v>
      </c>
      <c r="AB40" s="273"/>
      <c r="AC40" s="273"/>
      <c r="AD40" s="273"/>
      <c r="AE40" s="273"/>
      <c r="AF40" s="273"/>
      <c r="AG40" s="273"/>
      <c r="AH40" s="273"/>
      <c r="AI40" s="273"/>
      <c r="AJ40" s="273"/>
      <c r="AK40" s="273"/>
      <c r="AL40" s="274"/>
    </row>
    <row r="41" spans="2:38" ht="15" customHeight="1" x14ac:dyDescent="0.25">
      <c r="B41" s="275">
        <f>AE5</f>
        <v>45260</v>
      </c>
      <c r="C41" s="276"/>
      <c r="D41" s="276"/>
      <c r="E41" s="277"/>
      <c r="F41" s="278">
        <f>B41</f>
        <v>45260</v>
      </c>
      <c r="G41" s="276"/>
      <c r="H41" s="276"/>
      <c r="I41" s="276"/>
      <c r="J41" s="276"/>
      <c r="K41" s="276"/>
      <c r="L41" s="276"/>
      <c r="M41" s="276"/>
      <c r="N41" s="276"/>
      <c r="O41" s="277"/>
      <c r="P41" s="263"/>
      <c r="Q41" s="264"/>
      <c r="R41" s="264"/>
      <c r="S41" s="264"/>
      <c r="T41" s="264"/>
      <c r="U41" s="264"/>
      <c r="V41" s="264"/>
      <c r="W41" s="264"/>
      <c r="X41" s="264"/>
      <c r="Y41" s="264"/>
      <c r="Z41" s="265"/>
      <c r="AA41" s="279" t="s">
        <v>58</v>
      </c>
      <c r="AB41" s="280"/>
      <c r="AC41" s="280"/>
      <c r="AD41" s="280"/>
      <c r="AE41" s="280"/>
      <c r="AF41" s="280"/>
      <c r="AG41" s="280"/>
      <c r="AH41" s="280"/>
      <c r="AI41" s="280"/>
      <c r="AJ41" s="280"/>
      <c r="AK41" s="280"/>
      <c r="AL41" s="281"/>
    </row>
    <row r="42" spans="2:38" ht="101.25" customHeight="1" thickBot="1" x14ac:dyDescent="0.3">
      <c r="B42" s="461" t="str">
        <f>'İŞ. BİL.'!F4</f>
        <v xml:space="preserve">   </v>
      </c>
      <c r="C42" s="282"/>
      <c r="D42" s="282"/>
      <c r="E42" s="283"/>
      <c r="F42" s="266" t="str">
        <f>'İŞ. BİL.'!F10</f>
        <v xml:space="preserve">  </v>
      </c>
      <c r="G42" s="267"/>
      <c r="H42" s="267"/>
      <c r="I42" s="267"/>
      <c r="J42" s="267"/>
      <c r="K42" s="267"/>
      <c r="L42" s="267"/>
      <c r="M42" s="267"/>
      <c r="N42" s="267"/>
      <c r="O42" s="268"/>
      <c r="P42" s="266"/>
      <c r="Q42" s="267"/>
      <c r="R42" s="267"/>
      <c r="S42" s="267"/>
      <c r="T42" s="267"/>
      <c r="U42" s="267"/>
      <c r="V42" s="267"/>
      <c r="W42" s="267"/>
      <c r="X42" s="267"/>
      <c r="Y42" s="267"/>
      <c r="Z42" s="268"/>
      <c r="AA42" s="256" t="s">
        <v>59</v>
      </c>
      <c r="AB42" s="257"/>
      <c r="AC42" s="257"/>
      <c r="AD42" s="257"/>
      <c r="AE42" s="257"/>
      <c r="AF42" s="257"/>
      <c r="AG42" s="257"/>
      <c r="AH42" s="257"/>
      <c r="AI42" s="257"/>
      <c r="AJ42" s="257"/>
      <c r="AK42" s="257"/>
      <c r="AL42" s="258"/>
    </row>
    <row r="43" spans="2:38" x14ac:dyDescent="0.25">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row>
  </sheetData>
  <mergeCells count="91">
    <mergeCell ref="B31:B32"/>
    <mergeCell ref="B35:B36"/>
    <mergeCell ref="C31:C32"/>
    <mergeCell ref="C35:C36"/>
    <mergeCell ref="B33:B34"/>
    <mergeCell ref="C33:C34"/>
    <mergeCell ref="B27:B28"/>
    <mergeCell ref="B29:B30"/>
    <mergeCell ref="C27:C28"/>
    <mergeCell ref="C29:C30"/>
    <mergeCell ref="C25:C26"/>
    <mergeCell ref="C23:C24"/>
    <mergeCell ref="C21:C22"/>
    <mergeCell ref="C19:C20"/>
    <mergeCell ref="C17:C18"/>
    <mergeCell ref="B2:AL2"/>
    <mergeCell ref="B3:AL3"/>
    <mergeCell ref="B4:L4"/>
    <mergeCell ref="M4:T4"/>
    <mergeCell ref="U4:Z4"/>
    <mergeCell ref="AA4:AD4"/>
    <mergeCell ref="AE4:AL4"/>
    <mergeCell ref="AE5:AL5"/>
    <mergeCell ref="B6:D6"/>
    <mergeCell ref="E6:E8"/>
    <mergeCell ref="F6:F8"/>
    <mergeCell ref="G6:G8"/>
    <mergeCell ref="H6:H8"/>
    <mergeCell ref="N6:N8"/>
    <mergeCell ref="B5:L5"/>
    <mergeCell ref="M5:T5"/>
    <mergeCell ref="U5:Z5"/>
    <mergeCell ref="U6:U8"/>
    <mergeCell ref="V6:V8"/>
    <mergeCell ref="W6:W8"/>
    <mergeCell ref="X6:X8"/>
    <mergeCell ref="Y6:Y8"/>
    <mergeCell ref="Z6:Z8"/>
    <mergeCell ref="B7:B8"/>
    <mergeCell ref="C7:C8"/>
    <mergeCell ref="D7:D8"/>
    <mergeCell ref="O6:O8"/>
    <mergeCell ref="P6:P8"/>
    <mergeCell ref="AA5:AD5"/>
    <mergeCell ref="AC6:AC8"/>
    <mergeCell ref="AD6:AD8"/>
    <mergeCell ref="AE6:AE8"/>
    <mergeCell ref="AF6:AF8"/>
    <mergeCell ref="AA6:AA8"/>
    <mergeCell ref="AB6:AB8"/>
    <mergeCell ref="Q6:Q8"/>
    <mergeCell ref="R6:R8"/>
    <mergeCell ref="S6:S8"/>
    <mergeCell ref="T6:T8"/>
    <mergeCell ref="I6:I8"/>
    <mergeCell ref="J6:J8"/>
    <mergeCell ref="K6:K8"/>
    <mergeCell ref="L6:L8"/>
    <mergeCell ref="M6:M8"/>
    <mergeCell ref="AG6:AG8"/>
    <mergeCell ref="AH6:AH8"/>
    <mergeCell ref="AI6:AI8"/>
    <mergeCell ref="AJ6:AJ8"/>
    <mergeCell ref="AK6:AL7"/>
    <mergeCell ref="D9:D38"/>
    <mergeCell ref="B37:B38"/>
    <mergeCell ref="C37:C38"/>
    <mergeCell ref="B15:B16"/>
    <mergeCell ref="C15:C16"/>
    <mergeCell ref="B13:B14"/>
    <mergeCell ref="C13:C14"/>
    <mergeCell ref="B11:B12"/>
    <mergeCell ref="C11:C12"/>
    <mergeCell ref="B9:B10"/>
    <mergeCell ref="C9:C10"/>
    <mergeCell ref="B17:B18"/>
    <mergeCell ref="B19:B20"/>
    <mergeCell ref="B21:B22"/>
    <mergeCell ref="B23:B24"/>
    <mergeCell ref="B25:B26"/>
    <mergeCell ref="AA42:AL42"/>
    <mergeCell ref="B39:E39"/>
    <mergeCell ref="F39:O39"/>
    <mergeCell ref="P39:Z42"/>
    <mergeCell ref="AA39:AL39"/>
    <mergeCell ref="AA40:AL40"/>
    <mergeCell ref="B41:E41"/>
    <mergeCell ref="F41:O41"/>
    <mergeCell ref="AA41:AL41"/>
    <mergeCell ref="B42:E42"/>
    <mergeCell ref="F42:O42"/>
  </mergeCells>
  <printOptions horizontalCentered="1" verticalCentered="1"/>
  <pageMargins left="0" right="0" top="0" bottom="0" header="0" footer="0"/>
  <pageSetup paperSize="9"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AJ120"/>
  <sheetViews>
    <sheetView view="pageBreakPreview" zoomScale="55" zoomScaleNormal="70" zoomScaleSheetLayoutView="55" zoomScalePageLayoutView="70" workbookViewId="0">
      <selection activeCell="E6" sqref="E6:G6"/>
    </sheetView>
  </sheetViews>
  <sheetFormatPr defaultRowHeight="15" x14ac:dyDescent="0.25"/>
  <cols>
    <col min="1" max="1" width="2" customWidth="1"/>
    <col min="2" max="2" width="35.7109375" customWidth="1"/>
    <col min="3" max="3" width="6.28515625" customWidth="1"/>
    <col min="4" max="4" width="8.5703125" customWidth="1"/>
    <col min="5" max="5" width="25.7109375" customWidth="1"/>
    <col min="6" max="6" width="19.5703125" customWidth="1"/>
    <col min="7" max="7" width="27.28515625" customWidth="1"/>
    <col min="8" max="8" width="6.28515625" customWidth="1"/>
    <col min="9" max="9" width="35.7109375" customWidth="1"/>
    <col min="10" max="10" width="6.5703125" customWidth="1"/>
    <col min="11" max="11" width="12.140625" customWidth="1"/>
    <col min="12" max="12" width="25.85546875" customWidth="1"/>
    <col min="13" max="13" width="19.7109375" customWidth="1"/>
    <col min="14" max="14" width="25.42578125" customWidth="1"/>
    <col min="15" max="15" width="0.28515625" customWidth="1"/>
    <col min="16" max="16" width="3.42578125" hidden="1" customWidth="1"/>
    <col min="17" max="17" width="10" hidden="1" customWidth="1"/>
    <col min="18" max="18" width="15" hidden="1" customWidth="1"/>
    <col min="19" max="19" width="12.140625" hidden="1" customWidth="1"/>
    <col min="20" max="20" width="13.42578125" hidden="1" customWidth="1"/>
    <col min="21" max="21" width="25.85546875" hidden="1" customWidth="1"/>
    <col min="22" max="22" width="2.140625" hidden="1" customWidth="1"/>
    <col min="23" max="23" width="1.85546875" hidden="1" customWidth="1"/>
    <col min="24" max="24" width="10" hidden="1" customWidth="1"/>
    <col min="25" max="25" width="14.5703125" hidden="1" customWidth="1"/>
    <col min="26" max="26" width="12.140625" hidden="1" customWidth="1"/>
    <col min="27" max="27" width="14.42578125" hidden="1" customWidth="1"/>
    <col min="28" max="28" width="24.5703125" hidden="1" customWidth="1"/>
    <col min="29" max="29" width="3.140625" hidden="1" customWidth="1"/>
    <col min="30" max="30" width="2.42578125" hidden="1" customWidth="1"/>
    <col min="31" max="31" width="10" hidden="1" customWidth="1"/>
    <col min="32" max="32" width="14.5703125" hidden="1" customWidth="1"/>
    <col min="33" max="33" width="12.140625" hidden="1" customWidth="1"/>
    <col min="34" max="34" width="14.42578125" hidden="1" customWidth="1"/>
    <col min="35" max="35" width="24.5703125" hidden="1" customWidth="1"/>
    <col min="36" max="36" width="2.140625" hidden="1" customWidth="1"/>
  </cols>
  <sheetData>
    <row r="1" spans="2:36" ht="6" customHeight="1" thickBot="1" x14ac:dyDescent="0.3"/>
    <row r="2" spans="2:36" ht="49.5" customHeight="1" thickBot="1" x14ac:dyDescent="0.3">
      <c r="B2" s="441" t="s">
        <v>60</v>
      </c>
      <c r="C2" s="442"/>
      <c r="D2" s="442"/>
      <c r="E2" s="442"/>
      <c r="F2" s="442"/>
      <c r="G2" s="443"/>
      <c r="H2" s="33"/>
      <c r="I2" s="444" t="s">
        <v>61</v>
      </c>
      <c r="J2" s="445"/>
      <c r="K2" s="445"/>
      <c r="L2" s="445"/>
      <c r="M2" s="445"/>
      <c r="N2" s="446"/>
      <c r="O2" s="34"/>
      <c r="P2" s="6"/>
      <c r="Q2" s="447" t="s">
        <v>62</v>
      </c>
      <c r="R2" s="448"/>
      <c r="S2" s="448"/>
      <c r="T2" s="448"/>
      <c r="U2" s="449"/>
      <c r="V2" s="35"/>
      <c r="X2" s="447" t="s">
        <v>62</v>
      </c>
      <c r="Y2" s="448"/>
      <c r="Z2" s="448"/>
      <c r="AA2" s="448"/>
      <c r="AB2" s="449"/>
      <c r="AC2" s="36"/>
      <c r="AE2" s="447" t="s">
        <v>62</v>
      </c>
      <c r="AF2" s="448"/>
      <c r="AG2" s="448"/>
      <c r="AH2" s="448"/>
      <c r="AI2" s="449"/>
      <c r="AJ2" s="36"/>
    </row>
    <row r="3" spans="2:36" s="38" customFormat="1" ht="20.100000000000001" customHeight="1" x14ac:dyDescent="0.25">
      <c r="B3" s="450" t="s">
        <v>63</v>
      </c>
      <c r="C3" s="451"/>
      <c r="D3" s="451"/>
      <c r="E3" s="452">
        <f>aylık_formu!C10</f>
        <v>0</v>
      </c>
      <c r="F3" s="453"/>
      <c r="G3" s="454"/>
      <c r="H3" s="37"/>
      <c r="I3" s="450" t="s">
        <v>63</v>
      </c>
      <c r="J3" s="451"/>
      <c r="K3" s="451"/>
      <c r="L3" s="455">
        <f>E3</f>
        <v>0</v>
      </c>
      <c r="M3" s="455"/>
      <c r="N3" s="456"/>
      <c r="P3" s="39"/>
      <c r="Q3" s="457" t="s">
        <v>64</v>
      </c>
      <c r="R3" s="458"/>
      <c r="S3" s="458"/>
      <c r="T3" s="459"/>
      <c r="U3" s="460"/>
      <c r="V3" s="40"/>
      <c r="X3" s="457" t="s">
        <v>64</v>
      </c>
      <c r="Y3" s="458"/>
      <c r="Z3" s="458"/>
      <c r="AA3" s="459"/>
      <c r="AB3" s="460"/>
      <c r="AC3" s="41"/>
      <c r="AE3" s="457" t="s">
        <v>64</v>
      </c>
      <c r="AF3" s="458"/>
      <c r="AG3" s="458"/>
      <c r="AH3" s="459"/>
      <c r="AI3" s="460"/>
      <c r="AJ3" s="41"/>
    </row>
    <row r="4" spans="2:36" s="38" customFormat="1" ht="20.100000000000001" customHeight="1" x14ac:dyDescent="0.25">
      <c r="B4" s="403" t="s">
        <v>65</v>
      </c>
      <c r="C4" s="404"/>
      <c r="D4" s="404"/>
      <c r="E4" s="434">
        <f>'İŞ. BİL.'!F14</f>
        <v>1</v>
      </c>
      <c r="F4" s="435"/>
      <c r="G4" s="436"/>
      <c r="H4" s="37"/>
      <c r="I4" s="403" t="s">
        <v>65</v>
      </c>
      <c r="J4" s="404"/>
      <c r="K4" s="404"/>
      <c r="L4" s="437">
        <f>E4</f>
        <v>1</v>
      </c>
      <c r="M4" s="437"/>
      <c r="N4" s="438"/>
      <c r="P4" s="39"/>
      <c r="Q4" s="439" t="s">
        <v>66</v>
      </c>
      <c r="R4" s="440"/>
      <c r="S4" s="440"/>
      <c r="T4" s="432">
        <f>E4</f>
        <v>1</v>
      </c>
      <c r="U4" s="433"/>
      <c r="V4" s="40"/>
      <c r="X4" s="439" t="s">
        <v>66</v>
      </c>
      <c r="Y4" s="440"/>
      <c r="Z4" s="440"/>
      <c r="AA4" s="432"/>
      <c r="AB4" s="433"/>
      <c r="AC4" s="41"/>
      <c r="AE4" s="439" t="s">
        <v>66</v>
      </c>
      <c r="AF4" s="440"/>
      <c r="AG4" s="440"/>
      <c r="AH4" s="432"/>
      <c r="AI4" s="433"/>
      <c r="AJ4" s="41"/>
    </row>
    <row r="5" spans="2:36" s="38" customFormat="1" ht="20.100000000000001" customHeight="1" x14ac:dyDescent="0.25">
      <c r="B5" s="403" t="s">
        <v>67</v>
      </c>
      <c r="C5" s="404"/>
      <c r="D5" s="404"/>
      <c r="E5" s="434" t="str">
        <f>'İŞ. BİL.'!F11</f>
        <v>Tesisat Teknolojisi Ve İklimlendirme</v>
      </c>
      <c r="F5" s="435"/>
      <c r="G5" s="436"/>
      <c r="H5" s="37"/>
      <c r="I5" s="403" t="s">
        <v>67</v>
      </c>
      <c r="J5" s="404"/>
      <c r="K5" s="404"/>
      <c r="L5" s="437" t="str">
        <f>E5</f>
        <v>Tesisat Teknolojisi Ve İklimlendirme</v>
      </c>
      <c r="M5" s="437"/>
      <c r="N5" s="438"/>
      <c r="P5" s="39"/>
      <c r="Q5" s="439" t="s">
        <v>68</v>
      </c>
      <c r="R5" s="440"/>
      <c r="S5" s="440"/>
      <c r="T5" s="432" t="str">
        <f>E5</f>
        <v>Tesisat Teknolojisi Ve İklimlendirme</v>
      </c>
      <c r="U5" s="433"/>
      <c r="V5" s="40"/>
      <c r="X5" s="439" t="s">
        <v>68</v>
      </c>
      <c r="Y5" s="440"/>
      <c r="Z5" s="440"/>
      <c r="AA5" s="432" t="str">
        <f>E5</f>
        <v>Tesisat Teknolojisi Ve İklimlendirme</v>
      </c>
      <c r="AB5" s="433"/>
      <c r="AC5" s="41"/>
      <c r="AE5" s="439" t="s">
        <v>68</v>
      </c>
      <c r="AF5" s="440"/>
      <c r="AG5" s="440"/>
      <c r="AH5" s="432" t="str">
        <f>E5</f>
        <v>Tesisat Teknolojisi Ve İklimlendirme</v>
      </c>
      <c r="AI5" s="433"/>
      <c r="AJ5" s="41"/>
    </row>
    <row r="6" spans="2:36" s="38" customFormat="1" ht="20.100000000000001" customHeight="1" thickBot="1" x14ac:dyDescent="0.3">
      <c r="B6" s="398" t="s">
        <v>69</v>
      </c>
      <c r="C6" s="399"/>
      <c r="D6" s="399"/>
      <c r="E6" s="400">
        <f>aylık_formu!E15</f>
        <v>45232</v>
      </c>
      <c r="F6" s="401"/>
      <c r="G6" s="402"/>
      <c r="H6" s="42"/>
      <c r="I6" s="403" t="s">
        <v>69</v>
      </c>
      <c r="J6" s="404"/>
      <c r="K6" s="404"/>
      <c r="L6" s="405">
        <f>E6+7</f>
        <v>45239</v>
      </c>
      <c r="M6" s="406"/>
      <c r="N6" s="407"/>
      <c r="P6" s="39"/>
      <c r="Q6" s="408" t="s">
        <v>70</v>
      </c>
      <c r="R6" s="409"/>
      <c r="S6" s="409"/>
      <c r="T6" s="421"/>
      <c r="U6" s="422"/>
      <c r="V6" s="40"/>
      <c r="X6" s="408" t="s">
        <v>70</v>
      </c>
      <c r="Y6" s="409"/>
      <c r="Z6" s="409"/>
      <c r="AA6" s="421"/>
      <c r="AB6" s="422"/>
      <c r="AC6" s="41"/>
      <c r="AE6" s="408" t="s">
        <v>70</v>
      </c>
      <c r="AF6" s="409"/>
      <c r="AG6" s="409"/>
      <c r="AH6" s="421"/>
      <c r="AI6" s="422"/>
      <c r="AJ6" s="41"/>
    </row>
    <row r="7" spans="2:36" s="44" customFormat="1" ht="16.5" thickBot="1" x14ac:dyDescent="0.3">
      <c r="B7" s="423" t="s">
        <v>71</v>
      </c>
      <c r="C7" s="424"/>
      <c r="D7" s="425"/>
      <c r="E7" s="426"/>
      <c r="F7" s="427"/>
      <c r="G7" s="428"/>
      <c r="H7" s="43"/>
      <c r="I7" s="423" t="s">
        <v>71</v>
      </c>
      <c r="J7" s="424"/>
      <c r="K7" s="425"/>
      <c r="L7" s="429"/>
      <c r="M7" s="430"/>
      <c r="N7" s="431"/>
      <c r="P7" s="45"/>
      <c r="Q7" s="410" t="s">
        <v>72</v>
      </c>
      <c r="R7" s="411"/>
      <c r="S7" s="46"/>
      <c r="T7" s="46"/>
      <c r="U7" s="47"/>
      <c r="V7" s="48"/>
      <c r="X7" s="410" t="s">
        <v>72</v>
      </c>
      <c r="Y7" s="411"/>
      <c r="Z7" s="46"/>
      <c r="AA7" s="46"/>
      <c r="AB7" s="47"/>
      <c r="AC7" s="49"/>
      <c r="AE7" s="410" t="s">
        <v>72</v>
      </c>
      <c r="AF7" s="411"/>
      <c r="AG7" s="46"/>
      <c r="AH7" s="46"/>
      <c r="AI7" s="47"/>
      <c r="AJ7" s="49"/>
    </row>
    <row r="8" spans="2:36" ht="15.75" x14ac:dyDescent="0.25">
      <c r="B8" s="50"/>
      <c r="C8" s="51"/>
      <c r="D8" s="51"/>
      <c r="E8" s="51"/>
      <c r="F8" s="51"/>
      <c r="G8" s="52"/>
      <c r="H8" s="53"/>
      <c r="I8" s="54"/>
      <c r="J8" s="53"/>
      <c r="K8" s="53"/>
      <c r="L8" s="53"/>
      <c r="M8" s="53"/>
      <c r="N8" s="55"/>
      <c r="P8" s="6"/>
      <c r="Q8" s="56"/>
      <c r="R8" s="57"/>
      <c r="S8" s="57"/>
      <c r="T8" s="57"/>
      <c r="U8" s="58"/>
      <c r="V8" s="59"/>
      <c r="X8" s="56"/>
      <c r="Y8" s="57"/>
      <c r="Z8" s="57"/>
      <c r="AA8" s="57"/>
      <c r="AB8" s="58"/>
      <c r="AC8" s="60"/>
      <c r="AE8" s="56"/>
      <c r="AF8" s="57"/>
      <c r="AG8" s="57"/>
      <c r="AH8" s="57"/>
      <c r="AI8" s="58"/>
      <c r="AJ8" s="60"/>
    </row>
    <row r="9" spans="2:36" ht="25.5" customHeight="1" x14ac:dyDescent="0.25">
      <c r="B9" s="412" t="s">
        <v>73</v>
      </c>
      <c r="C9" s="413"/>
      <c r="D9" s="413"/>
      <c r="E9" s="413"/>
      <c r="F9" s="413"/>
      <c r="G9" s="414"/>
      <c r="H9" s="61"/>
      <c r="I9" s="415" t="s">
        <v>73</v>
      </c>
      <c r="J9" s="416"/>
      <c r="K9" s="416"/>
      <c r="L9" s="416"/>
      <c r="M9" s="416"/>
      <c r="N9" s="417"/>
      <c r="O9" s="38"/>
      <c r="P9" s="6"/>
      <c r="Q9" s="418" t="s">
        <v>73</v>
      </c>
      <c r="R9" s="419"/>
      <c r="S9" s="419"/>
      <c r="T9" s="419"/>
      <c r="U9" s="420"/>
      <c r="V9" s="40"/>
      <c r="X9" s="418" t="s">
        <v>73</v>
      </c>
      <c r="Y9" s="419"/>
      <c r="Z9" s="419"/>
      <c r="AA9" s="419"/>
      <c r="AB9" s="420"/>
      <c r="AC9" s="41"/>
      <c r="AE9" s="418" t="s">
        <v>73</v>
      </c>
      <c r="AF9" s="419"/>
      <c r="AG9" s="419"/>
      <c r="AH9" s="419"/>
      <c r="AI9" s="420"/>
      <c r="AJ9" s="41"/>
    </row>
    <row r="10" spans="2:36" ht="84.75" customHeight="1" x14ac:dyDescent="0.25">
      <c r="B10" s="393"/>
      <c r="C10" s="394"/>
      <c r="D10" s="394"/>
      <c r="E10" s="394"/>
      <c r="F10" s="394"/>
      <c r="G10" s="395"/>
      <c r="H10" s="62"/>
      <c r="I10" s="358"/>
      <c r="J10" s="396"/>
      <c r="K10" s="396"/>
      <c r="L10" s="396"/>
      <c r="M10" s="396"/>
      <c r="N10" s="397"/>
      <c r="O10" s="38"/>
      <c r="P10" s="6"/>
      <c r="Q10" s="63"/>
      <c r="R10" s="64"/>
      <c r="S10" s="64"/>
      <c r="T10" s="64"/>
      <c r="U10" s="65"/>
      <c r="V10" s="40"/>
      <c r="X10" s="63"/>
      <c r="Y10" s="64"/>
      <c r="Z10" s="64"/>
      <c r="AA10" s="64"/>
      <c r="AB10" s="65"/>
      <c r="AC10" s="41"/>
      <c r="AE10" s="63"/>
      <c r="AF10" s="64"/>
      <c r="AG10" s="64"/>
      <c r="AH10" s="64"/>
      <c r="AI10" s="65"/>
      <c r="AJ10" s="41"/>
    </row>
    <row r="11" spans="2:36" ht="15.75" x14ac:dyDescent="0.25">
      <c r="B11" s="387" t="s">
        <v>74</v>
      </c>
      <c r="C11" s="388"/>
      <c r="D11" s="388"/>
      <c r="E11" s="388"/>
      <c r="F11" s="388"/>
      <c r="G11" s="389"/>
      <c r="H11" s="66"/>
      <c r="I11" s="390" t="s">
        <v>74</v>
      </c>
      <c r="J11" s="391"/>
      <c r="K11" s="391"/>
      <c r="L11" s="391"/>
      <c r="M11" s="391"/>
      <c r="N11" s="392"/>
      <c r="O11" s="38"/>
      <c r="P11" s="6"/>
      <c r="Q11" s="378" t="s">
        <v>74</v>
      </c>
      <c r="R11" s="379"/>
      <c r="S11" s="379"/>
      <c r="T11" s="379"/>
      <c r="U11" s="380"/>
      <c r="V11" s="40"/>
      <c r="X11" s="378" t="s">
        <v>74</v>
      </c>
      <c r="Y11" s="379"/>
      <c r="Z11" s="379"/>
      <c r="AA11" s="379"/>
      <c r="AB11" s="380"/>
      <c r="AC11" s="41"/>
      <c r="AE11" s="378" t="s">
        <v>74</v>
      </c>
      <c r="AF11" s="379"/>
      <c r="AG11" s="379"/>
      <c r="AH11" s="379"/>
      <c r="AI11" s="380"/>
      <c r="AJ11" s="41"/>
    </row>
    <row r="12" spans="2:36" ht="105" customHeight="1" x14ac:dyDescent="0.25">
      <c r="B12" s="381"/>
      <c r="C12" s="382"/>
      <c r="D12" s="382"/>
      <c r="E12" s="382"/>
      <c r="F12" s="382"/>
      <c r="G12" s="383"/>
      <c r="H12" s="67"/>
      <c r="I12" s="384"/>
      <c r="J12" s="385"/>
      <c r="K12" s="385"/>
      <c r="L12" s="385"/>
      <c r="M12" s="385"/>
      <c r="N12" s="386"/>
      <c r="O12" s="38"/>
      <c r="P12" s="6"/>
      <c r="Q12" s="68"/>
      <c r="R12" s="69"/>
      <c r="S12" s="69"/>
      <c r="T12" s="69"/>
      <c r="U12" s="70"/>
      <c r="V12" s="40"/>
      <c r="X12" s="68"/>
      <c r="Y12" s="69"/>
      <c r="Z12" s="69"/>
      <c r="AA12" s="69"/>
      <c r="AB12" s="70"/>
      <c r="AC12" s="41"/>
      <c r="AE12" s="68"/>
      <c r="AF12" s="69"/>
      <c r="AG12" s="69"/>
      <c r="AH12" s="69"/>
      <c r="AI12" s="70"/>
      <c r="AJ12" s="41"/>
    </row>
    <row r="13" spans="2:36" ht="26.25" customHeight="1" x14ac:dyDescent="0.25">
      <c r="B13" s="387" t="s">
        <v>75</v>
      </c>
      <c r="C13" s="388"/>
      <c r="D13" s="388"/>
      <c r="E13" s="388"/>
      <c r="F13" s="388"/>
      <c r="G13" s="389"/>
      <c r="H13" s="66"/>
      <c r="I13" s="390" t="s">
        <v>75</v>
      </c>
      <c r="J13" s="391"/>
      <c r="K13" s="391"/>
      <c r="L13" s="391"/>
      <c r="M13" s="391"/>
      <c r="N13" s="392"/>
      <c r="O13" s="38"/>
      <c r="P13" s="6"/>
      <c r="Q13" s="378" t="s">
        <v>75</v>
      </c>
      <c r="R13" s="379"/>
      <c r="S13" s="379"/>
      <c r="T13" s="379"/>
      <c r="U13" s="380"/>
      <c r="V13" s="40"/>
      <c r="X13" s="378" t="s">
        <v>75</v>
      </c>
      <c r="Y13" s="379"/>
      <c r="Z13" s="379"/>
      <c r="AA13" s="379"/>
      <c r="AB13" s="380"/>
      <c r="AC13" s="41"/>
      <c r="AE13" s="378" t="s">
        <v>75</v>
      </c>
      <c r="AF13" s="379"/>
      <c r="AG13" s="379"/>
      <c r="AH13" s="379"/>
      <c r="AI13" s="380"/>
      <c r="AJ13" s="41"/>
    </row>
    <row r="14" spans="2:36" ht="72" customHeight="1" thickBot="1" x14ac:dyDescent="0.3">
      <c r="B14" s="369"/>
      <c r="C14" s="370"/>
      <c r="D14" s="370"/>
      <c r="E14" s="370"/>
      <c r="F14" s="370"/>
      <c r="G14" s="371"/>
      <c r="H14" s="62"/>
      <c r="I14" s="345"/>
      <c r="J14" s="372"/>
      <c r="K14" s="372"/>
      <c r="L14" s="372"/>
      <c r="M14" s="372"/>
      <c r="N14" s="373"/>
      <c r="O14" s="38"/>
      <c r="P14" s="6"/>
      <c r="Q14" s="68"/>
      <c r="R14" s="69"/>
      <c r="S14" s="69"/>
      <c r="T14" s="69"/>
      <c r="U14" s="70"/>
      <c r="V14" s="40"/>
      <c r="X14" s="68"/>
      <c r="Y14" s="69"/>
      <c r="Z14" s="69"/>
      <c r="AA14" s="69"/>
      <c r="AB14" s="70"/>
      <c r="AC14" s="41"/>
      <c r="AE14" s="68"/>
      <c r="AF14" s="69"/>
      <c r="AG14" s="69"/>
      <c r="AH14" s="69"/>
      <c r="AI14" s="70"/>
      <c r="AJ14" s="41"/>
    </row>
    <row r="15" spans="2:36" ht="23.25" customHeight="1" x14ac:dyDescent="0.25">
      <c r="B15" s="374" t="s">
        <v>53</v>
      </c>
      <c r="C15" s="375"/>
      <c r="D15" s="376" t="s">
        <v>76</v>
      </c>
      <c r="E15" s="375"/>
      <c r="F15" s="376" t="s">
        <v>77</v>
      </c>
      <c r="G15" s="377"/>
      <c r="H15" s="71"/>
      <c r="I15" s="374" t="s">
        <v>53</v>
      </c>
      <c r="J15" s="375"/>
      <c r="K15" s="376" t="s">
        <v>76</v>
      </c>
      <c r="L15" s="375"/>
      <c r="M15" s="376" t="s">
        <v>77</v>
      </c>
      <c r="N15" s="377"/>
      <c r="P15" s="6"/>
      <c r="Q15" s="338" t="s">
        <v>78</v>
      </c>
      <c r="R15" s="367"/>
      <c r="S15" s="368" t="s">
        <v>4</v>
      </c>
      <c r="T15" s="367"/>
      <c r="U15" s="72" t="s">
        <v>79</v>
      </c>
      <c r="V15" s="59"/>
      <c r="X15" s="338" t="s">
        <v>78</v>
      </c>
      <c r="Y15" s="367"/>
      <c r="Z15" s="368" t="s">
        <v>4</v>
      </c>
      <c r="AA15" s="367"/>
      <c r="AB15" s="72" t="s">
        <v>79</v>
      </c>
      <c r="AC15" s="60"/>
      <c r="AE15" s="338" t="s">
        <v>78</v>
      </c>
      <c r="AF15" s="367"/>
      <c r="AG15" s="368" t="s">
        <v>4</v>
      </c>
      <c r="AH15" s="367"/>
      <c r="AI15" s="72" t="s">
        <v>79</v>
      </c>
      <c r="AJ15" s="60"/>
    </row>
    <row r="16" spans="2:36" ht="33" customHeight="1" x14ac:dyDescent="0.25">
      <c r="B16" s="361" t="s">
        <v>80</v>
      </c>
      <c r="C16" s="351"/>
      <c r="D16" s="350" t="s">
        <v>80</v>
      </c>
      <c r="E16" s="351"/>
      <c r="F16" s="362" t="s">
        <v>80</v>
      </c>
      <c r="G16" s="363"/>
      <c r="H16" s="73"/>
      <c r="I16" s="364" t="s">
        <v>80</v>
      </c>
      <c r="J16" s="356"/>
      <c r="K16" s="355" t="s">
        <v>80</v>
      </c>
      <c r="L16" s="356"/>
      <c r="M16" s="365" t="s">
        <v>80</v>
      </c>
      <c r="N16" s="366"/>
      <c r="P16" s="6"/>
      <c r="Q16" s="358" t="s">
        <v>81</v>
      </c>
      <c r="R16" s="359"/>
      <c r="S16" s="360" t="s">
        <v>81</v>
      </c>
      <c r="T16" s="359"/>
      <c r="U16" s="74" t="s">
        <v>81</v>
      </c>
      <c r="V16" s="59"/>
      <c r="X16" s="358" t="s">
        <v>81</v>
      </c>
      <c r="Y16" s="359"/>
      <c r="Z16" s="360" t="s">
        <v>81</v>
      </c>
      <c r="AA16" s="359"/>
      <c r="AB16" s="74" t="s">
        <v>81</v>
      </c>
      <c r="AC16" s="60"/>
      <c r="AE16" s="358" t="s">
        <v>81</v>
      </c>
      <c r="AF16" s="359"/>
      <c r="AG16" s="360" t="s">
        <v>81</v>
      </c>
      <c r="AH16" s="359"/>
      <c r="AI16" s="74" t="s">
        <v>81</v>
      </c>
      <c r="AJ16" s="60"/>
    </row>
    <row r="17" spans="2:36" ht="88.5" customHeight="1" thickBot="1" x14ac:dyDescent="0.3">
      <c r="B17" s="348" t="str">
        <f>aylık_formu!B16</f>
        <v xml:space="preserve">   </v>
      </c>
      <c r="C17" s="349"/>
      <c r="D17" s="350" t="str">
        <f>'İŞ. BİL.'!F9</f>
        <v xml:space="preserve"> </v>
      </c>
      <c r="E17" s="351"/>
      <c r="F17" s="350" t="s">
        <v>82</v>
      </c>
      <c r="G17" s="352"/>
      <c r="H17" s="75"/>
      <c r="I17" s="353" t="str">
        <f>B17</f>
        <v xml:space="preserve">   </v>
      </c>
      <c r="J17" s="354"/>
      <c r="K17" s="355" t="str">
        <f>D17</f>
        <v xml:space="preserve"> </v>
      </c>
      <c r="L17" s="356"/>
      <c r="M17" s="355" t="str">
        <f>F17</f>
        <v>MASUM SEZER</v>
      </c>
      <c r="N17" s="357"/>
      <c r="P17" s="6"/>
      <c r="Q17" s="345" t="s">
        <v>83</v>
      </c>
      <c r="R17" s="346"/>
      <c r="S17" s="347"/>
      <c r="T17" s="346"/>
      <c r="U17" s="76"/>
      <c r="V17" s="59"/>
      <c r="X17" s="345" t="s">
        <v>83</v>
      </c>
      <c r="Y17" s="346"/>
      <c r="Z17" s="347"/>
      <c r="AA17" s="346"/>
      <c r="AB17" s="76">
        <f>G17</f>
        <v>0</v>
      </c>
      <c r="AC17" s="60"/>
      <c r="AE17" s="345" t="s">
        <v>83</v>
      </c>
      <c r="AF17" s="346"/>
      <c r="AG17" s="347"/>
      <c r="AH17" s="346"/>
      <c r="AI17" s="76">
        <f>G17</f>
        <v>0</v>
      </c>
      <c r="AJ17" s="60"/>
    </row>
    <row r="18" spans="2:36" ht="20.25" customHeight="1" x14ac:dyDescent="0.25">
      <c r="B18" s="77" t="s">
        <v>84</v>
      </c>
      <c r="C18" s="78" t="s">
        <v>85</v>
      </c>
      <c r="D18" s="343" t="s">
        <v>86</v>
      </c>
      <c r="E18" s="344"/>
      <c r="F18" s="105" t="s">
        <v>87</v>
      </c>
      <c r="G18" s="79" t="s">
        <v>88</v>
      </c>
      <c r="H18" s="71"/>
      <c r="I18" s="77" t="s">
        <v>84</v>
      </c>
      <c r="J18" s="78" t="s">
        <v>85</v>
      </c>
      <c r="K18" s="343" t="s">
        <v>86</v>
      </c>
      <c r="L18" s="344"/>
      <c r="M18" s="80" t="s">
        <v>87</v>
      </c>
      <c r="N18" s="79" t="s">
        <v>88</v>
      </c>
      <c r="P18" s="6"/>
      <c r="Q18" s="81" t="s">
        <v>89</v>
      </c>
      <c r="R18" s="81" t="s">
        <v>90</v>
      </c>
      <c r="S18" s="330" t="s">
        <v>91</v>
      </c>
      <c r="T18" s="331"/>
      <c r="U18" s="81" t="s">
        <v>92</v>
      </c>
      <c r="V18" s="59"/>
      <c r="X18" s="81" t="s">
        <v>89</v>
      </c>
      <c r="Y18" s="81" t="s">
        <v>90</v>
      </c>
      <c r="Z18" s="330" t="s">
        <v>91</v>
      </c>
      <c r="AA18" s="331"/>
      <c r="AB18" s="81" t="s">
        <v>92</v>
      </c>
      <c r="AC18" s="60"/>
      <c r="AE18" s="81" t="s">
        <v>89</v>
      </c>
      <c r="AF18" s="81" t="s">
        <v>90</v>
      </c>
      <c r="AG18" s="330" t="s">
        <v>91</v>
      </c>
      <c r="AH18" s="331"/>
      <c r="AI18" s="81" t="s">
        <v>92</v>
      </c>
      <c r="AJ18" s="60"/>
    </row>
    <row r="19" spans="2:36" ht="20.25" customHeight="1" x14ac:dyDescent="0.25">
      <c r="B19" s="82" t="str">
        <f>'İŞ. BİL.'!F11</f>
        <v>Tesisat Teknolojisi Ve İklimlendirme</v>
      </c>
      <c r="C19" s="83" t="str">
        <f>'İŞ. BİL.'!F18</f>
        <v xml:space="preserve"> </v>
      </c>
      <c r="D19" s="341" t="str">
        <f>'İŞ. BİL.'!C18</f>
        <v xml:space="preserve"> </v>
      </c>
      <c r="E19" s="342"/>
      <c r="F19" s="84" t="str">
        <f>'İŞ. BİL.'!H18</f>
        <v>KALFALIK</v>
      </c>
      <c r="G19" s="85"/>
      <c r="H19" s="67"/>
      <c r="I19" s="82" t="str">
        <f>'İŞ. BİL.'!F11</f>
        <v>Tesisat Teknolojisi Ve İklimlendirme</v>
      </c>
      <c r="J19" s="83" t="str">
        <f>'İŞ. BİL.'!F18</f>
        <v xml:space="preserve"> </v>
      </c>
      <c r="K19" s="341" t="str">
        <f>'İŞ. BİL.'!C18</f>
        <v xml:space="preserve"> </v>
      </c>
      <c r="L19" s="342"/>
      <c r="M19" s="84" t="str">
        <f>'İŞ. BİL.'!H18</f>
        <v>KALFALIK</v>
      </c>
      <c r="N19" s="85"/>
      <c r="P19" s="6"/>
      <c r="Q19" s="81"/>
      <c r="R19" s="81"/>
      <c r="S19" s="330"/>
      <c r="T19" s="331"/>
      <c r="U19" s="81"/>
      <c r="V19" s="59"/>
      <c r="X19" s="81"/>
      <c r="Y19" s="81"/>
      <c r="Z19" s="330"/>
      <c r="AA19" s="331"/>
      <c r="AB19" s="81"/>
      <c r="AC19" s="60"/>
      <c r="AE19" s="81"/>
      <c r="AF19" s="81"/>
      <c r="AG19" s="330"/>
      <c r="AH19" s="331"/>
      <c r="AI19" s="81"/>
      <c r="AJ19" s="60"/>
    </row>
    <row r="20" spans="2:36" ht="20.25" customHeight="1" x14ac:dyDescent="0.25">
      <c r="B20" s="82" t="str">
        <f>'İŞ. BİL.'!F11</f>
        <v>Tesisat Teknolojisi Ve İklimlendirme</v>
      </c>
      <c r="C20" s="83" t="str">
        <f>'İŞ. BİL.'!F19</f>
        <v xml:space="preserve"> </v>
      </c>
      <c r="D20" s="341" t="str">
        <f>'İŞ. BİL.'!C19</f>
        <v xml:space="preserve"> </v>
      </c>
      <c r="E20" s="342"/>
      <c r="F20" s="84" t="str">
        <f>'İŞ. BİL.'!H19</f>
        <v xml:space="preserve">   </v>
      </c>
      <c r="G20" s="85"/>
      <c r="H20" s="67"/>
      <c r="I20" s="82" t="str">
        <f>'İŞ. BİL.'!F11</f>
        <v>Tesisat Teknolojisi Ve İklimlendirme</v>
      </c>
      <c r="J20" s="83" t="str">
        <f>'İŞ. BİL.'!F19</f>
        <v xml:space="preserve"> </v>
      </c>
      <c r="K20" s="341" t="str">
        <f>'İŞ. BİL.'!C19</f>
        <v xml:space="preserve"> </v>
      </c>
      <c r="L20" s="342"/>
      <c r="M20" s="84" t="str">
        <f>'İŞ. BİL.'!H19</f>
        <v xml:space="preserve">   </v>
      </c>
      <c r="N20" s="85"/>
      <c r="P20" s="6"/>
      <c r="Q20" s="81"/>
      <c r="R20" s="81"/>
      <c r="S20" s="330"/>
      <c r="T20" s="331"/>
      <c r="U20" s="81"/>
      <c r="V20" s="59"/>
      <c r="X20" s="81"/>
      <c r="Y20" s="81"/>
      <c r="Z20" s="330"/>
      <c r="AA20" s="331"/>
      <c r="AB20" s="81"/>
      <c r="AC20" s="60"/>
      <c r="AE20" s="81"/>
      <c r="AF20" s="81"/>
      <c r="AG20" s="330"/>
      <c r="AH20" s="331"/>
      <c r="AI20" s="81"/>
      <c r="AJ20" s="60"/>
    </row>
    <row r="21" spans="2:36" ht="20.25" customHeight="1" x14ac:dyDescent="0.25">
      <c r="B21" s="82" t="str">
        <f>'İŞ. BİL.'!F11</f>
        <v>Tesisat Teknolojisi Ve İklimlendirme</v>
      </c>
      <c r="C21" s="83" t="str">
        <f>'İŞ. BİL.'!F20</f>
        <v xml:space="preserve"> </v>
      </c>
      <c r="D21" s="341" t="str">
        <f>'İŞ. BİL.'!C20</f>
        <v xml:space="preserve"> </v>
      </c>
      <c r="E21" s="342"/>
      <c r="F21" s="84" t="str">
        <f>'İŞ. BİL.'!H20</f>
        <v xml:space="preserve">   </v>
      </c>
      <c r="G21" s="85"/>
      <c r="H21" s="67"/>
      <c r="I21" s="82" t="str">
        <f>'İŞ. BİL.'!F11</f>
        <v>Tesisat Teknolojisi Ve İklimlendirme</v>
      </c>
      <c r="J21" s="83" t="str">
        <f>'İŞ. BİL.'!F20</f>
        <v xml:space="preserve"> </v>
      </c>
      <c r="K21" s="341" t="str">
        <f>'İŞ. BİL.'!C20</f>
        <v xml:space="preserve"> </v>
      </c>
      <c r="L21" s="342"/>
      <c r="M21" s="84" t="str">
        <f>'İŞ. BİL.'!H20</f>
        <v xml:space="preserve">   </v>
      </c>
      <c r="N21" s="85"/>
      <c r="P21" s="6"/>
      <c r="Q21" s="81"/>
      <c r="R21" s="81"/>
      <c r="S21" s="330"/>
      <c r="T21" s="331"/>
      <c r="U21" s="81"/>
      <c r="V21" s="59"/>
      <c r="X21" s="81"/>
      <c r="Y21" s="81"/>
      <c r="Z21" s="330"/>
      <c r="AA21" s="331"/>
      <c r="AB21" s="81"/>
      <c r="AC21" s="60"/>
      <c r="AE21" s="81"/>
      <c r="AF21" s="81"/>
      <c r="AG21" s="330"/>
      <c r="AH21" s="331"/>
      <c r="AI21" s="81"/>
      <c r="AJ21" s="60"/>
    </row>
    <row r="22" spans="2:36" ht="20.25" customHeight="1" x14ac:dyDescent="0.25">
      <c r="B22" s="82" t="str">
        <f>'İŞ. BİL.'!F11</f>
        <v>Tesisat Teknolojisi Ve İklimlendirme</v>
      </c>
      <c r="C22" s="83" t="str">
        <f>'İŞ. BİL.'!F21</f>
        <v xml:space="preserve"> </v>
      </c>
      <c r="D22" s="341" t="str">
        <f>'İŞ. BİL.'!C21</f>
        <v xml:space="preserve"> </v>
      </c>
      <c r="E22" s="342"/>
      <c r="F22" s="84" t="str">
        <f>'İŞ. BİL.'!H21</f>
        <v xml:space="preserve">   </v>
      </c>
      <c r="G22" s="85"/>
      <c r="H22" s="67"/>
      <c r="I22" s="82" t="str">
        <f>'İŞ. BİL.'!F11</f>
        <v>Tesisat Teknolojisi Ve İklimlendirme</v>
      </c>
      <c r="J22" s="83" t="str">
        <f>'İŞ. BİL.'!F21</f>
        <v xml:space="preserve"> </v>
      </c>
      <c r="K22" s="341" t="str">
        <f>'İŞ. BİL.'!C21</f>
        <v xml:space="preserve"> </v>
      </c>
      <c r="L22" s="342"/>
      <c r="M22" s="84" t="str">
        <f>'İŞ. BİL.'!H21</f>
        <v xml:space="preserve">   </v>
      </c>
      <c r="N22" s="85"/>
      <c r="P22" s="6"/>
      <c r="Q22" s="81"/>
      <c r="R22" s="81"/>
      <c r="S22" s="87"/>
      <c r="T22" s="88"/>
      <c r="U22" s="81"/>
      <c r="V22" s="59"/>
      <c r="X22" s="81"/>
      <c r="Y22" s="81"/>
      <c r="Z22" s="87"/>
      <c r="AA22" s="88"/>
      <c r="AB22" s="81"/>
      <c r="AC22" s="60"/>
      <c r="AE22" s="81"/>
      <c r="AF22" s="81"/>
      <c r="AG22" s="87"/>
      <c r="AH22" s="88"/>
      <c r="AI22" s="81"/>
      <c r="AJ22" s="60"/>
    </row>
    <row r="23" spans="2:36" ht="20.25" customHeight="1" x14ac:dyDescent="0.25">
      <c r="B23" s="82" t="str">
        <f>'İŞ. BİL.'!F11</f>
        <v>Tesisat Teknolojisi Ve İklimlendirme</v>
      </c>
      <c r="C23" s="83" t="str">
        <f>'İŞ. BİL.'!F22</f>
        <v xml:space="preserve">  </v>
      </c>
      <c r="D23" s="341" t="str">
        <f>'İŞ. BİL.'!C22</f>
        <v xml:space="preserve">  </v>
      </c>
      <c r="E23" s="342"/>
      <c r="F23" s="84" t="str">
        <f>'İŞ. BİL.'!H22</f>
        <v xml:space="preserve">   </v>
      </c>
      <c r="G23" s="85"/>
      <c r="H23" s="67"/>
      <c r="I23" s="82" t="str">
        <f>'İŞ. BİL.'!F11</f>
        <v>Tesisat Teknolojisi Ve İklimlendirme</v>
      </c>
      <c r="J23" s="83" t="str">
        <f>'İŞ. BİL.'!F22</f>
        <v xml:space="preserve">  </v>
      </c>
      <c r="K23" s="341" t="str">
        <f>'İŞ. BİL.'!C22</f>
        <v xml:space="preserve">  </v>
      </c>
      <c r="L23" s="342"/>
      <c r="M23" s="84" t="str">
        <f>'İŞ. BİL.'!H22</f>
        <v xml:space="preserve">   </v>
      </c>
      <c r="N23" s="86"/>
      <c r="P23" s="6"/>
      <c r="Q23" s="81"/>
      <c r="R23" s="81"/>
      <c r="S23" s="87"/>
      <c r="T23" s="88"/>
      <c r="U23" s="81"/>
      <c r="V23" s="59"/>
      <c r="X23" s="81"/>
      <c r="Y23" s="81"/>
      <c r="Z23" s="87"/>
      <c r="AA23" s="88"/>
      <c r="AB23" s="81"/>
      <c r="AC23" s="60"/>
      <c r="AE23" s="81"/>
      <c r="AF23" s="81"/>
      <c r="AG23" s="87"/>
      <c r="AH23" s="88"/>
      <c r="AI23" s="81"/>
      <c r="AJ23" s="60"/>
    </row>
    <row r="24" spans="2:36" ht="20.25" customHeight="1" x14ac:dyDescent="0.25">
      <c r="B24" s="82" t="str">
        <f>'İŞ. BİL.'!F11</f>
        <v>Tesisat Teknolojisi Ve İklimlendirme</v>
      </c>
      <c r="C24" s="83" t="str">
        <f>'İŞ. BİL.'!F23</f>
        <v xml:space="preserve">  </v>
      </c>
      <c r="D24" s="341" t="str">
        <f>'İŞ. BİL.'!C23</f>
        <v xml:space="preserve">  </v>
      </c>
      <c r="E24" s="342"/>
      <c r="F24" s="84" t="str">
        <f>'İŞ. BİL.'!H23</f>
        <v xml:space="preserve">   </v>
      </c>
      <c r="G24" s="85"/>
      <c r="H24" s="67"/>
      <c r="I24" s="82" t="str">
        <f>'İŞ. BİL.'!F11</f>
        <v>Tesisat Teknolojisi Ve İklimlendirme</v>
      </c>
      <c r="J24" s="83" t="str">
        <f>'İŞ. BİL.'!F23</f>
        <v xml:space="preserve">  </v>
      </c>
      <c r="K24" s="341" t="str">
        <f>'İŞ. BİL.'!C23</f>
        <v xml:space="preserve">  </v>
      </c>
      <c r="L24" s="342"/>
      <c r="M24" s="84" t="str">
        <f>'İŞ. BİL.'!H23</f>
        <v xml:space="preserve">   </v>
      </c>
      <c r="N24" s="86"/>
      <c r="P24" s="6"/>
      <c r="Q24" s="81"/>
      <c r="R24" s="81"/>
      <c r="S24" s="87"/>
      <c r="T24" s="88"/>
      <c r="U24" s="81"/>
      <c r="V24" s="59"/>
      <c r="X24" s="81"/>
      <c r="Y24" s="81"/>
      <c r="Z24" s="87"/>
      <c r="AA24" s="88"/>
      <c r="AB24" s="81"/>
      <c r="AC24" s="60"/>
      <c r="AE24" s="81"/>
      <c r="AF24" s="81"/>
      <c r="AG24" s="87"/>
      <c r="AH24" s="88"/>
      <c r="AI24" s="81"/>
      <c r="AJ24" s="60"/>
    </row>
    <row r="25" spans="2:36" ht="20.25" customHeight="1" x14ac:dyDescent="0.25">
      <c r="B25" s="82" t="str">
        <f>'İŞ. BİL.'!F11</f>
        <v>Tesisat Teknolojisi Ve İklimlendirme</v>
      </c>
      <c r="C25" s="83" t="str">
        <f>'İŞ. BİL.'!F24</f>
        <v xml:space="preserve">  </v>
      </c>
      <c r="D25" s="341" t="str">
        <f>'İŞ. BİL.'!C24</f>
        <v xml:space="preserve">  </v>
      </c>
      <c r="E25" s="342"/>
      <c r="F25" s="84" t="str">
        <f>'İŞ. BİL.'!H24</f>
        <v xml:space="preserve">   </v>
      </c>
      <c r="G25" s="85"/>
      <c r="H25" s="67"/>
      <c r="I25" s="82" t="str">
        <f>'İŞ. BİL.'!F11</f>
        <v>Tesisat Teknolojisi Ve İklimlendirme</v>
      </c>
      <c r="J25" s="83" t="str">
        <f>'İŞ. BİL.'!F24</f>
        <v xml:space="preserve">  </v>
      </c>
      <c r="K25" s="341" t="str">
        <f>'İŞ. BİL.'!C24</f>
        <v xml:space="preserve">  </v>
      </c>
      <c r="L25" s="342"/>
      <c r="M25" s="84" t="str">
        <f>'İŞ. BİL.'!H24</f>
        <v xml:space="preserve">   </v>
      </c>
      <c r="N25" s="86"/>
      <c r="P25" s="6"/>
      <c r="Q25" s="81"/>
      <c r="R25" s="81"/>
      <c r="S25" s="87"/>
      <c r="T25" s="88"/>
      <c r="U25" s="81"/>
      <c r="V25" s="59"/>
      <c r="X25" s="81"/>
      <c r="Y25" s="81"/>
      <c r="Z25" s="87"/>
      <c r="AA25" s="88"/>
      <c r="AB25" s="81"/>
      <c r="AC25" s="60"/>
      <c r="AE25" s="81"/>
      <c r="AF25" s="81"/>
      <c r="AG25" s="87"/>
      <c r="AH25" s="88"/>
      <c r="AI25" s="81"/>
      <c r="AJ25" s="60"/>
    </row>
    <row r="26" spans="2:36" ht="20.25" customHeight="1" x14ac:dyDescent="0.25">
      <c r="B26" s="82" t="str">
        <f>'İŞ. BİL.'!F11</f>
        <v>Tesisat Teknolojisi Ve İklimlendirme</v>
      </c>
      <c r="C26" s="83" t="str">
        <f>'İŞ. BİL.'!F25</f>
        <v xml:space="preserve">  </v>
      </c>
      <c r="D26" s="341" t="str">
        <f>'İŞ. BİL.'!C25</f>
        <v xml:space="preserve">  </v>
      </c>
      <c r="E26" s="342"/>
      <c r="F26" s="84" t="str">
        <f>'İŞ. BİL.'!H25</f>
        <v xml:space="preserve">   </v>
      </c>
      <c r="G26" s="85"/>
      <c r="H26" s="67"/>
      <c r="I26" s="82" t="str">
        <f>'İŞ. BİL.'!F11</f>
        <v>Tesisat Teknolojisi Ve İklimlendirme</v>
      </c>
      <c r="J26" s="83" t="str">
        <f>'İŞ. BİL.'!F25</f>
        <v xml:space="preserve">  </v>
      </c>
      <c r="K26" s="341" t="str">
        <f>'İŞ. BİL.'!C25</f>
        <v xml:space="preserve">  </v>
      </c>
      <c r="L26" s="342"/>
      <c r="M26" s="84" t="str">
        <f>'İŞ. BİL.'!H25</f>
        <v xml:space="preserve">   </v>
      </c>
      <c r="N26" s="86"/>
      <c r="P26" s="6"/>
      <c r="Q26" s="81"/>
      <c r="R26" s="81"/>
      <c r="S26" s="87"/>
      <c r="T26" s="88"/>
      <c r="U26" s="81"/>
      <c r="V26" s="59"/>
      <c r="X26" s="81"/>
      <c r="Y26" s="81"/>
      <c r="Z26" s="87"/>
      <c r="AA26" s="88"/>
      <c r="AB26" s="81"/>
      <c r="AC26" s="60"/>
      <c r="AE26" s="81"/>
      <c r="AF26" s="81"/>
      <c r="AG26" s="87"/>
      <c r="AH26" s="88"/>
      <c r="AI26" s="81"/>
      <c r="AJ26" s="60"/>
    </row>
    <row r="27" spans="2:36" ht="20.25" customHeight="1" x14ac:dyDescent="0.25">
      <c r="B27" s="82" t="str">
        <f>'İŞ. BİL.'!F11</f>
        <v>Tesisat Teknolojisi Ve İklimlendirme</v>
      </c>
      <c r="C27" s="83" t="str">
        <f>'İŞ. BİL.'!F26</f>
        <v xml:space="preserve">  </v>
      </c>
      <c r="D27" s="341" t="str">
        <f>'İŞ. BİL.'!C26</f>
        <v xml:space="preserve">  </v>
      </c>
      <c r="E27" s="342"/>
      <c r="F27" s="84" t="str">
        <f>'İŞ. BİL.'!H26</f>
        <v xml:space="preserve">   </v>
      </c>
      <c r="G27" s="85"/>
      <c r="H27" s="67"/>
      <c r="I27" s="82" t="str">
        <f>'İŞ. BİL.'!F11</f>
        <v>Tesisat Teknolojisi Ve İklimlendirme</v>
      </c>
      <c r="J27" s="83" t="str">
        <f>'İŞ. BİL.'!F26</f>
        <v xml:space="preserve">  </v>
      </c>
      <c r="K27" s="341" t="str">
        <f>'İŞ. BİL.'!C26</f>
        <v xml:space="preserve">  </v>
      </c>
      <c r="L27" s="342"/>
      <c r="M27" s="84" t="str">
        <f>'İŞ. BİL.'!H26</f>
        <v xml:space="preserve">   </v>
      </c>
      <c r="N27" s="86"/>
      <c r="P27" s="6"/>
      <c r="Q27" s="81"/>
      <c r="R27" s="81"/>
      <c r="S27" s="87"/>
      <c r="T27" s="88"/>
      <c r="U27" s="81"/>
      <c r="V27" s="59"/>
      <c r="X27" s="81"/>
      <c r="Y27" s="81"/>
      <c r="Z27" s="87"/>
      <c r="AA27" s="88"/>
      <c r="AB27" s="81"/>
      <c r="AC27" s="60"/>
      <c r="AE27" s="81"/>
      <c r="AF27" s="81"/>
      <c r="AG27" s="87"/>
      <c r="AH27" s="88"/>
      <c r="AI27" s="81"/>
      <c r="AJ27" s="60"/>
    </row>
    <row r="28" spans="2:36" ht="20.25" customHeight="1" x14ac:dyDescent="0.25">
      <c r="B28" s="82" t="str">
        <f>'İŞ. BİL.'!F11</f>
        <v>Tesisat Teknolojisi Ve İklimlendirme</v>
      </c>
      <c r="C28" s="83" t="str">
        <f>'İŞ. BİL.'!F27</f>
        <v xml:space="preserve">  </v>
      </c>
      <c r="D28" s="341" t="str">
        <f>'İŞ. BİL.'!C27</f>
        <v xml:space="preserve">  </v>
      </c>
      <c r="E28" s="342"/>
      <c r="F28" s="84" t="str">
        <f>'İŞ. BİL.'!H27</f>
        <v xml:space="preserve">   </v>
      </c>
      <c r="G28" s="156"/>
      <c r="H28" s="67"/>
      <c r="I28" s="82" t="str">
        <f>'İŞ. BİL.'!F11</f>
        <v>Tesisat Teknolojisi Ve İklimlendirme</v>
      </c>
      <c r="J28" s="83" t="str">
        <f>'İŞ. BİL.'!F27</f>
        <v xml:space="preserve">  </v>
      </c>
      <c r="K28" s="341" t="str">
        <f>'İŞ. BİL.'!C27</f>
        <v xml:space="preserve">  </v>
      </c>
      <c r="L28" s="342"/>
      <c r="M28" s="84" t="str">
        <f>'İŞ. BİL.'!H27</f>
        <v xml:space="preserve">   </v>
      </c>
      <c r="N28" s="157"/>
      <c r="P28" s="6"/>
      <c r="Q28" s="81"/>
      <c r="R28" s="81"/>
      <c r="S28" s="87"/>
      <c r="T28" s="88"/>
      <c r="U28" s="81"/>
      <c r="V28" s="59"/>
      <c r="X28" s="81"/>
      <c r="Y28" s="81"/>
      <c r="Z28" s="87"/>
      <c r="AA28" s="88"/>
      <c r="AB28" s="81"/>
      <c r="AC28" s="60"/>
      <c r="AE28" s="81"/>
      <c r="AF28" s="81"/>
      <c r="AG28" s="87"/>
      <c r="AH28" s="88"/>
      <c r="AI28" s="81"/>
      <c r="AJ28" s="60"/>
    </row>
    <row r="29" spans="2:36" ht="20.25" customHeight="1" x14ac:dyDescent="0.25">
      <c r="B29" s="82" t="str">
        <f>'İŞ. BİL.'!F12</f>
        <v>Isıtma ve Sıhhi Tesisat Sistemleri</v>
      </c>
      <c r="C29" s="83" t="str">
        <f>'İŞ. BİL.'!F28</f>
        <v xml:space="preserve">  </v>
      </c>
      <c r="D29" s="341" t="str">
        <f>'İŞ. BİL.'!C28</f>
        <v xml:space="preserve"> </v>
      </c>
      <c r="E29" s="342"/>
      <c r="F29" s="84" t="str">
        <f>'İŞ. BİL.'!H28</f>
        <v xml:space="preserve"> </v>
      </c>
      <c r="G29" s="156"/>
      <c r="H29" s="166"/>
      <c r="I29" s="82" t="str">
        <f>'İŞ. BİL.'!F12</f>
        <v>Isıtma ve Sıhhi Tesisat Sistemleri</v>
      </c>
      <c r="J29" s="83" t="str">
        <f>'İŞ. BİL.'!F28</f>
        <v xml:space="preserve">  </v>
      </c>
      <c r="K29" s="341" t="str">
        <f>'İŞ. BİL.'!C28</f>
        <v xml:space="preserve"> </v>
      </c>
      <c r="L29" s="342"/>
      <c r="M29" s="84" t="str">
        <f>'İŞ. BİL.'!H28</f>
        <v xml:space="preserve"> </v>
      </c>
      <c r="N29" s="157"/>
      <c r="P29" s="6"/>
      <c r="Q29" s="81"/>
      <c r="R29" s="81"/>
      <c r="S29" s="171"/>
      <c r="T29" s="172"/>
      <c r="U29" s="81"/>
      <c r="V29" s="59"/>
      <c r="X29" s="81"/>
      <c r="Y29" s="81"/>
      <c r="Z29" s="171"/>
      <c r="AA29" s="172"/>
      <c r="AB29" s="81"/>
      <c r="AC29" s="60"/>
      <c r="AE29" s="81"/>
      <c r="AF29" s="81"/>
      <c r="AG29" s="171"/>
      <c r="AH29" s="172"/>
      <c r="AI29" s="81"/>
      <c r="AJ29" s="60"/>
    </row>
    <row r="30" spans="2:36" ht="20.25" customHeight="1" x14ac:dyDescent="0.25">
      <c r="B30" s="82" t="str">
        <f>'İŞ. BİL.'!F12</f>
        <v>Isıtma ve Sıhhi Tesisat Sistemleri</v>
      </c>
      <c r="C30" s="83" t="str">
        <f>'İŞ. BİL.'!F29</f>
        <v xml:space="preserve">  </v>
      </c>
      <c r="D30" s="341" t="str">
        <f>'İŞ. BİL.'!C29</f>
        <v xml:space="preserve">  </v>
      </c>
      <c r="E30" s="342"/>
      <c r="F30" s="84" t="str">
        <f>'İŞ. BİL.'!H29</f>
        <v xml:space="preserve"> </v>
      </c>
      <c r="G30" s="156"/>
      <c r="H30" s="166"/>
      <c r="I30" s="82" t="str">
        <f>'İŞ. BİL.'!F12</f>
        <v>Isıtma ve Sıhhi Tesisat Sistemleri</v>
      </c>
      <c r="J30" s="83" t="str">
        <f>'İŞ. BİL.'!F29</f>
        <v xml:space="preserve">  </v>
      </c>
      <c r="K30" s="341" t="str">
        <f>'İŞ. BİL.'!C29</f>
        <v xml:space="preserve">  </v>
      </c>
      <c r="L30" s="342"/>
      <c r="M30" s="84" t="str">
        <f>'İŞ. BİL.'!H29</f>
        <v xml:space="preserve"> </v>
      </c>
      <c r="N30" s="157"/>
      <c r="P30" s="6"/>
      <c r="Q30" s="81"/>
      <c r="R30" s="81"/>
      <c r="S30" s="171"/>
      <c r="T30" s="172"/>
      <c r="U30" s="81"/>
      <c r="V30" s="59"/>
      <c r="X30" s="81"/>
      <c r="Y30" s="81"/>
      <c r="Z30" s="171"/>
      <c r="AA30" s="172"/>
      <c r="AB30" s="81"/>
      <c r="AC30" s="60"/>
      <c r="AE30" s="81"/>
      <c r="AF30" s="81"/>
      <c r="AG30" s="171"/>
      <c r="AH30" s="172"/>
      <c r="AI30" s="81"/>
      <c r="AJ30" s="60"/>
    </row>
    <row r="31" spans="2:36" ht="20.25" customHeight="1" x14ac:dyDescent="0.25">
      <c r="B31" s="82" t="str">
        <f>'İŞ. BİL.'!F12</f>
        <v>Isıtma ve Sıhhi Tesisat Sistemleri</v>
      </c>
      <c r="C31" s="83" t="str">
        <f>'İŞ. BİL.'!F30</f>
        <v xml:space="preserve">  </v>
      </c>
      <c r="D31" s="341" t="str">
        <f>'İŞ. BİL.'!C30</f>
        <v xml:space="preserve">  </v>
      </c>
      <c r="E31" s="342"/>
      <c r="F31" s="84" t="str">
        <f>'İŞ. BİL.'!H30</f>
        <v xml:space="preserve"> </v>
      </c>
      <c r="G31" s="156"/>
      <c r="H31" s="166"/>
      <c r="I31" s="82" t="str">
        <f>'İŞ. BİL.'!F12</f>
        <v>Isıtma ve Sıhhi Tesisat Sistemleri</v>
      </c>
      <c r="J31" s="83" t="str">
        <f>'İŞ. BİL.'!F30</f>
        <v xml:space="preserve">  </v>
      </c>
      <c r="K31" s="341" t="str">
        <f>'İŞ. BİL.'!C30</f>
        <v xml:space="preserve">  </v>
      </c>
      <c r="L31" s="342"/>
      <c r="M31" s="84" t="str">
        <f>'İŞ. BİL.'!H30</f>
        <v xml:space="preserve"> </v>
      </c>
      <c r="N31" s="157"/>
      <c r="P31" s="6"/>
      <c r="Q31" s="81"/>
      <c r="R31" s="81"/>
      <c r="S31" s="171"/>
      <c r="T31" s="172"/>
      <c r="U31" s="81"/>
      <c r="V31" s="59"/>
      <c r="X31" s="81"/>
      <c r="Y31" s="81"/>
      <c r="Z31" s="171"/>
      <c r="AA31" s="172"/>
      <c r="AB31" s="81"/>
      <c r="AC31" s="60"/>
      <c r="AE31" s="81"/>
      <c r="AF31" s="81"/>
      <c r="AG31" s="171"/>
      <c r="AH31" s="172"/>
      <c r="AI31" s="81"/>
      <c r="AJ31" s="60"/>
    </row>
    <row r="32" spans="2:36" ht="20.25" customHeight="1" x14ac:dyDescent="0.25">
      <c r="B32" s="82" t="str">
        <f>'İŞ. BİL.'!F11</f>
        <v>Tesisat Teknolojisi Ve İklimlendirme</v>
      </c>
      <c r="C32" s="83" t="str">
        <f>'İŞ. BİL.'!F31</f>
        <v xml:space="preserve">  </v>
      </c>
      <c r="D32" s="341" t="str">
        <f>'İŞ. BİL.'!C31</f>
        <v xml:space="preserve">  </v>
      </c>
      <c r="E32" s="342"/>
      <c r="F32" s="84" t="str">
        <f>'İŞ. BİL.'!H31</f>
        <v xml:space="preserve"> </v>
      </c>
      <c r="G32" s="156"/>
      <c r="H32" s="67"/>
      <c r="I32" s="82" t="str">
        <f>'İŞ. BİL.'!F11</f>
        <v>Tesisat Teknolojisi Ve İklimlendirme</v>
      </c>
      <c r="J32" s="83" t="str">
        <f>'İŞ. BİL.'!F31</f>
        <v xml:space="preserve">  </v>
      </c>
      <c r="K32" s="341" t="str">
        <f>'İŞ. BİL.'!C31</f>
        <v xml:space="preserve">  </v>
      </c>
      <c r="L32" s="342"/>
      <c r="M32" s="84" t="str">
        <f>'İŞ. BİL.'!H31</f>
        <v xml:space="preserve"> </v>
      </c>
      <c r="N32" s="157"/>
      <c r="P32" s="6"/>
      <c r="Q32" s="81"/>
      <c r="R32" s="81"/>
      <c r="S32" s="87"/>
      <c r="T32" s="88"/>
      <c r="U32" s="81"/>
      <c r="V32" s="59"/>
      <c r="X32" s="81"/>
      <c r="Y32" s="81"/>
      <c r="Z32" s="87"/>
      <c r="AA32" s="88"/>
      <c r="AB32" s="81"/>
      <c r="AC32" s="60"/>
      <c r="AE32" s="81"/>
      <c r="AF32" s="81"/>
      <c r="AG32" s="87"/>
      <c r="AH32" s="88"/>
      <c r="AI32" s="81"/>
      <c r="AJ32" s="60"/>
    </row>
    <row r="33" spans="2:36" ht="20.25" customHeight="1" thickBot="1" x14ac:dyDescent="0.3">
      <c r="B33" s="82" t="str">
        <f>'İŞ. BİL.'!F11</f>
        <v>Tesisat Teknolojisi Ve İklimlendirme</v>
      </c>
      <c r="C33" s="83" t="str">
        <f>'İŞ. BİL.'!F32</f>
        <v xml:space="preserve">  </v>
      </c>
      <c r="D33" s="341" t="str">
        <f>'İŞ. BİL.'!C32</f>
        <v xml:space="preserve">  </v>
      </c>
      <c r="E33" s="342"/>
      <c r="F33" s="84" t="str">
        <f>'İŞ. BİL.'!H32</f>
        <v xml:space="preserve"> </v>
      </c>
      <c r="G33" s="89"/>
      <c r="H33" s="67"/>
      <c r="I33" s="82" t="str">
        <f>'İŞ. BİL.'!F11</f>
        <v>Tesisat Teknolojisi Ve İklimlendirme</v>
      </c>
      <c r="J33" s="83" t="str">
        <f>'İŞ. BİL.'!F32</f>
        <v xml:space="preserve">  </v>
      </c>
      <c r="K33" s="341" t="str">
        <f>'İŞ. BİL.'!C32</f>
        <v xml:space="preserve">  </v>
      </c>
      <c r="L33" s="342"/>
      <c r="M33" s="84" t="str">
        <f>'İŞ. BİL.'!H32</f>
        <v xml:space="preserve"> </v>
      </c>
      <c r="N33" s="90"/>
      <c r="P33" s="6"/>
      <c r="Q33" s="81"/>
      <c r="R33" s="81"/>
      <c r="S33" s="330"/>
      <c r="T33" s="331"/>
      <c r="U33" s="81"/>
      <c r="V33" s="59"/>
      <c r="X33" s="81"/>
      <c r="Y33" s="81"/>
      <c r="Z33" s="330"/>
      <c r="AA33" s="331"/>
      <c r="AB33" s="81"/>
      <c r="AC33" s="60"/>
      <c r="AE33" s="81"/>
      <c r="AF33" s="81"/>
      <c r="AG33" s="330"/>
      <c r="AH33" s="331"/>
      <c r="AI33" s="81"/>
      <c r="AJ33" s="60"/>
    </row>
    <row r="34" spans="2:36" x14ac:dyDescent="0.25">
      <c r="B34" s="332"/>
      <c r="C34" s="333"/>
      <c r="D34" s="333"/>
      <c r="E34" s="333"/>
      <c r="F34" s="333"/>
      <c r="G34" s="334"/>
      <c r="H34" s="91"/>
      <c r="I34" s="335"/>
      <c r="J34" s="336"/>
      <c r="K34" s="336"/>
      <c r="L34" s="336"/>
      <c r="M34" s="336"/>
      <c r="N34" s="337"/>
      <c r="P34" s="6"/>
      <c r="Q34" s="338"/>
      <c r="R34" s="339"/>
      <c r="S34" s="339"/>
      <c r="T34" s="339"/>
      <c r="U34" s="340"/>
      <c r="V34" s="59"/>
      <c r="X34" s="338"/>
      <c r="Y34" s="339"/>
      <c r="Z34" s="339"/>
      <c r="AA34" s="339"/>
      <c r="AB34" s="340"/>
      <c r="AC34" s="60"/>
      <c r="AE34" s="338"/>
      <c r="AF34" s="339"/>
      <c r="AG34" s="339"/>
      <c r="AH34" s="339"/>
      <c r="AI34" s="340"/>
      <c r="AJ34" s="60"/>
    </row>
    <row r="35" spans="2:36" ht="15" customHeight="1" x14ac:dyDescent="0.25">
      <c r="B35" s="92" t="s">
        <v>93</v>
      </c>
      <c r="C35" s="318" t="s">
        <v>94</v>
      </c>
      <c r="D35" s="318"/>
      <c r="E35" s="318"/>
      <c r="F35" s="318"/>
      <c r="G35" s="319"/>
      <c r="H35" s="93"/>
      <c r="I35" s="92" t="s">
        <v>93</v>
      </c>
      <c r="J35" s="322" t="s">
        <v>94</v>
      </c>
      <c r="K35" s="322"/>
      <c r="L35" s="322"/>
      <c r="M35" s="322"/>
      <c r="N35" s="323"/>
      <c r="P35" s="6"/>
      <c r="Q35" s="94" t="s">
        <v>95</v>
      </c>
      <c r="R35" s="326" t="s">
        <v>94</v>
      </c>
      <c r="S35" s="326"/>
      <c r="T35" s="326"/>
      <c r="U35" s="327"/>
      <c r="V35" s="59"/>
      <c r="X35" s="94" t="s">
        <v>95</v>
      </c>
      <c r="Y35" s="326" t="s">
        <v>94</v>
      </c>
      <c r="Z35" s="326"/>
      <c r="AA35" s="326"/>
      <c r="AB35" s="327"/>
      <c r="AC35" s="60"/>
      <c r="AE35" s="94" t="s">
        <v>95</v>
      </c>
      <c r="AF35" s="326" t="s">
        <v>94</v>
      </c>
      <c r="AG35" s="326"/>
      <c r="AH35" s="326"/>
      <c r="AI35" s="327"/>
      <c r="AJ35" s="60"/>
    </row>
    <row r="36" spans="2:36" x14ac:dyDescent="0.25">
      <c r="B36" s="92"/>
      <c r="C36" s="318"/>
      <c r="D36" s="318"/>
      <c r="E36" s="318"/>
      <c r="F36" s="318"/>
      <c r="G36" s="319"/>
      <c r="H36" s="93"/>
      <c r="I36" s="95"/>
      <c r="J36" s="322"/>
      <c r="K36" s="322"/>
      <c r="L36" s="322"/>
      <c r="M36" s="322"/>
      <c r="N36" s="323"/>
      <c r="P36" s="6"/>
      <c r="Q36" s="96"/>
      <c r="R36" s="326"/>
      <c r="S36" s="326"/>
      <c r="T36" s="326"/>
      <c r="U36" s="327"/>
      <c r="V36" s="59"/>
      <c r="X36" s="96"/>
      <c r="Y36" s="326"/>
      <c r="Z36" s="326"/>
      <c r="AA36" s="326"/>
      <c r="AB36" s="327"/>
      <c r="AC36" s="60"/>
      <c r="AE36" s="96"/>
      <c r="AF36" s="326"/>
      <c r="AG36" s="326"/>
      <c r="AH36" s="326"/>
      <c r="AI36" s="327"/>
      <c r="AJ36" s="60"/>
    </row>
    <row r="37" spans="2:36" x14ac:dyDescent="0.25">
      <c r="B37" s="92"/>
      <c r="C37" s="318"/>
      <c r="D37" s="318"/>
      <c r="E37" s="318"/>
      <c r="F37" s="318"/>
      <c r="G37" s="319"/>
      <c r="H37" s="93"/>
      <c r="I37" s="95"/>
      <c r="J37" s="322"/>
      <c r="K37" s="322"/>
      <c r="L37" s="322"/>
      <c r="M37" s="322"/>
      <c r="N37" s="323"/>
      <c r="P37" s="6"/>
      <c r="Q37" s="96"/>
      <c r="R37" s="326"/>
      <c r="S37" s="326"/>
      <c r="T37" s="326"/>
      <c r="U37" s="327"/>
      <c r="V37" s="59"/>
      <c r="X37" s="96"/>
      <c r="Y37" s="326"/>
      <c r="Z37" s="326"/>
      <c r="AA37" s="326"/>
      <c r="AB37" s="327"/>
      <c r="AC37" s="60"/>
      <c r="AE37" s="96"/>
      <c r="AF37" s="326"/>
      <c r="AG37" s="326"/>
      <c r="AH37" s="326"/>
      <c r="AI37" s="327"/>
      <c r="AJ37" s="60"/>
    </row>
    <row r="38" spans="2:36" ht="19.5" customHeight="1" thickBot="1" x14ac:dyDescent="0.3">
      <c r="B38" s="97"/>
      <c r="C38" s="320"/>
      <c r="D38" s="320"/>
      <c r="E38" s="320"/>
      <c r="F38" s="320"/>
      <c r="G38" s="321"/>
      <c r="H38" s="93"/>
      <c r="I38" s="98"/>
      <c r="J38" s="324"/>
      <c r="K38" s="324"/>
      <c r="L38" s="324"/>
      <c r="M38" s="324"/>
      <c r="N38" s="325"/>
      <c r="O38" s="99"/>
      <c r="P38" s="6"/>
      <c r="Q38" s="100"/>
      <c r="R38" s="328"/>
      <c r="S38" s="328"/>
      <c r="T38" s="328"/>
      <c r="U38" s="329"/>
      <c r="V38" s="101"/>
      <c r="X38" s="100"/>
      <c r="Y38" s="328"/>
      <c r="Z38" s="328"/>
      <c r="AA38" s="328"/>
      <c r="AB38" s="329"/>
      <c r="AC38" s="102"/>
      <c r="AE38" s="100"/>
      <c r="AF38" s="328"/>
      <c r="AG38" s="328"/>
      <c r="AH38" s="328"/>
      <c r="AI38" s="329"/>
      <c r="AJ38" s="102"/>
    </row>
    <row r="39" spans="2:36" ht="14.25" hidden="1" customHeight="1" x14ac:dyDescent="0.25"/>
    <row r="40" spans="2:36" hidden="1" x14ac:dyDescent="0.25"/>
    <row r="41" spans="2:36" hidden="1" x14ac:dyDescent="0.25"/>
    <row r="42" spans="2:36" hidden="1" x14ac:dyDescent="0.25"/>
    <row r="43" spans="2:36" hidden="1" x14ac:dyDescent="0.25"/>
    <row r="44" spans="2:36" hidden="1" x14ac:dyDescent="0.25"/>
    <row r="45" spans="2:36" hidden="1" x14ac:dyDescent="0.25"/>
    <row r="46" spans="2:36" hidden="1" x14ac:dyDescent="0.25"/>
    <row r="47" spans="2:36" hidden="1" x14ac:dyDescent="0.25"/>
    <row r="48" spans="2:3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spans="13:13" hidden="1" x14ac:dyDescent="0.25"/>
    <row r="66" spans="13:13" hidden="1" x14ac:dyDescent="0.25"/>
    <row r="67" spans="13:13" hidden="1" x14ac:dyDescent="0.25"/>
    <row r="68" spans="13:13" hidden="1" x14ac:dyDescent="0.25"/>
    <row r="69" spans="13:13" hidden="1" x14ac:dyDescent="0.25"/>
    <row r="70" spans="13:13" hidden="1" x14ac:dyDescent="0.25"/>
    <row r="71" spans="13:13" hidden="1" x14ac:dyDescent="0.25"/>
    <row r="72" spans="13:13" ht="13.5" hidden="1" customHeight="1" x14ac:dyDescent="0.25"/>
    <row r="73" spans="13:13" hidden="1" x14ac:dyDescent="0.25"/>
    <row r="74" spans="13:13" hidden="1" x14ac:dyDescent="0.25"/>
    <row r="75" spans="13:13" hidden="1" x14ac:dyDescent="0.25"/>
    <row r="76" spans="13:13" hidden="1" x14ac:dyDescent="0.25"/>
    <row r="77" spans="13:13" hidden="1" x14ac:dyDescent="0.25">
      <c r="M77" s="103"/>
    </row>
    <row r="78" spans="13:13" hidden="1" x14ac:dyDescent="0.25"/>
    <row r="79" spans="13:13" hidden="1" x14ac:dyDescent="0.25"/>
    <row r="80" spans="13:13"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t="13.5" hidden="1" customHeight="1" x14ac:dyDescent="0.25"/>
    <row r="91" ht="45.75" customHeight="1" x14ac:dyDescent="0.25"/>
    <row r="92" ht="35.25" customHeight="1" x14ac:dyDescent="0.25"/>
    <row r="98" ht="15.75" customHeight="1" x14ac:dyDescent="0.25"/>
    <row r="99" ht="15.75" customHeight="1" x14ac:dyDescent="0.25"/>
    <row r="100" ht="75.75" customHeight="1" x14ac:dyDescent="0.25"/>
    <row r="102" ht="90.75" customHeight="1" x14ac:dyDescent="0.25"/>
    <row r="104" ht="76.5" customHeight="1" x14ac:dyDescent="0.25"/>
    <row r="119" ht="15" customHeight="1" x14ac:dyDescent="0.25"/>
    <row r="120" ht="15" customHeight="1" x14ac:dyDescent="0.25"/>
  </sheetData>
  <mergeCells count="166">
    <mergeCell ref="B2:G2"/>
    <mergeCell ref="I2:N2"/>
    <mergeCell ref="Q2:U2"/>
    <mergeCell ref="X2:AB2"/>
    <mergeCell ref="AE2:AI2"/>
    <mergeCell ref="B3:D3"/>
    <mergeCell ref="E3:G3"/>
    <mergeCell ref="I3:K3"/>
    <mergeCell ref="L3:N3"/>
    <mergeCell ref="Q3:S3"/>
    <mergeCell ref="T3:U3"/>
    <mergeCell ref="X3:Z3"/>
    <mergeCell ref="AA3:AB3"/>
    <mergeCell ref="AE3:AG3"/>
    <mergeCell ref="AH3:AI3"/>
    <mergeCell ref="AH4:AI4"/>
    <mergeCell ref="B5:D5"/>
    <mergeCell ref="E5:G5"/>
    <mergeCell ref="I5:K5"/>
    <mergeCell ref="L5:N5"/>
    <mergeCell ref="Q5:S5"/>
    <mergeCell ref="T5:U5"/>
    <mergeCell ref="X5:Z5"/>
    <mergeCell ref="AA5:AB5"/>
    <mergeCell ref="AE5:AG5"/>
    <mergeCell ref="AH5:AI5"/>
    <mergeCell ref="B4:D4"/>
    <mergeCell ref="E4:G4"/>
    <mergeCell ref="I4:K4"/>
    <mergeCell ref="L4:N4"/>
    <mergeCell ref="Q4:S4"/>
    <mergeCell ref="T4:U4"/>
    <mergeCell ref="X4:Z4"/>
    <mergeCell ref="AA4:AB4"/>
    <mergeCell ref="AE4:AG4"/>
    <mergeCell ref="B6:D6"/>
    <mergeCell ref="E6:G6"/>
    <mergeCell ref="I6:K6"/>
    <mergeCell ref="L6:N6"/>
    <mergeCell ref="Q6:S6"/>
    <mergeCell ref="X7:Y7"/>
    <mergeCell ref="AE7:AF7"/>
    <mergeCell ref="B9:G9"/>
    <mergeCell ref="I9:N9"/>
    <mergeCell ref="Q9:U9"/>
    <mergeCell ref="X9:AB9"/>
    <mergeCell ref="AE9:AI9"/>
    <mergeCell ref="T6:U6"/>
    <mergeCell ref="X6:Z6"/>
    <mergeCell ref="AA6:AB6"/>
    <mergeCell ref="AE6:AG6"/>
    <mergeCell ref="AH6:AI6"/>
    <mergeCell ref="B7:D7"/>
    <mergeCell ref="E7:G7"/>
    <mergeCell ref="I7:K7"/>
    <mergeCell ref="L7:N7"/>
    <mergeCell ref="Q7:R7"/>
    <mergeCell ref="AE11:AI11"/>
    <mergeCell ref="B12:G12"/>
    <mergeCell ref="I12:N12"/>
    <mergeCell ref="B13:G13"/>
    <mergeCell ref="I13:N13"/>
    <mergeCell ref="Q13:U13"/>
    <mergeCell ref="X13:AB13"/>
    <mergeCell ref="AE13:AI13"/>
    <mergeCell ref="B10:G10"/>
    <mergeCell ref="I10:N10"/>
    <mergeCell ref="B11:G11"/>
    <mergeCell ref="I11:N11"/>
    <mergeCell ref="Q11:U11"/>
    <mergeCell ref="X11:AB11"/>
    <mergeCell ref="Q15:R15"/>
    <mergeCell ref="S15:T15"/>
    <mergeCell ref="X15:Y15"/>
    <mergeCell ref="Z15:AA15"/>
    <mergeCell ref="AE15:AF15"/>
    <mergeCell ref="AG15:AH15"/>
    <mergeCell ref="B14:G14"/>
    <mergeCell ref="I14:N14"/>
    <mergeCell ref="B15:C15"/>
    <mergeCell ref="D15:E15"/>
    <mergeCell ref="F15:G15"/>
    <mergeCell ref="I15:J15"/>
    <mergeCell ref="K15:L15"/>
    <mergeCell ref="M15:N15"/>
    <mergeCell ref="Q16:R16"/>
    <mergeCell ref="S16:T16"/>
    <mergeCell ref="X16:Y16"/>
    <mergeCell ref="Z16:AA16"/>
    <mergeCell ref="AE16:AF16"/>
    <mergeCell ref="AG16:AH16"/>
    <mergeCell ref="B16:C16"/>
    <mergeCell ref="D16:E16"/>
    <mergeCell ref="F16:G16"/>
    <mergeCell ref="I16:J16"/>
    <mergeCell ref="K16:L16"/>
    <mergeCell ref="M16:N16"/>
    <mergeCell ref="Q17:R17"/>
    <mergeCell ref="S17:T17"/>
    <mergeCell ref="X17:Y17"/>
    <mergeCell ref="Z17:AA17"/>
    <mergeCell ref="AE17:AF17"/>
    <mergeCell ref="AG17:AH17"/>
    <mergeCell ref="B17:C17"/>
    <mergeCell ref="D17:E17"/>
    <mergeCell ref="F17:G17"/>
    <mergeCell ref="I17:J17"/>
    <mergeCell ref="K17:L17"/>
    <mergeCell ref="M17:N17"/>
    <mergeCell ref="D18:E18"/>
    <mergeCell ref="K18:L18"/>
    <mergeCell ref="S18:T18"/>
    <mergeCell ref="Z18:AA18"/>
    <mergeCell ref="AG18:AH18"/>
    <mergeCell ref="D19:E19"/>
    <mergeCell ref="K19:L19"/>
    <mergeCell ref="S19:T19"/>
    <mergeCell ref="Z19:AA19"/>
    <mergeCell ref="AG19:AH19"/>
    <mergeCell ref="D20:E20"/>
    <mergeCell ref="K20:L20"/>
    <mergeCell ref="S20:T20"/>
    <mergeCell ref="Z20:AA20"/>
    <mergeCell ref="AG20:AH20"/>
    <mergeCell ref="D21:E21"/>
    <mergeCell ref="K21:L21"/>
    <mergeCell ref="S21:T21"/>
    <mergeCell ref="Z21:AA21"/>
    <mergeCell ref="AG21:AH21"/>
    <mergeCell ref="D25:E25"/>
    <mergeCell ref="K25:L25"/>
    <mergeCell ref="D27:E27"/>
    <mergeCell ref="K27:L27"/>
    <mergeCell ref="D33:E33"/>
    <mergeCell ref="K33:L33"/>
    <mergeCell ref="D22:E22"/>
    <mergeCell ref="K22:L22"/>
    <mergeCell ref="D23:E23"/>
    <mergeCell ref="K23:L23"/>
    <mergeCell ref="D24:E24"/>
    <mergeCell ref="K24:L24"/>
    <mergeCell ref="K26:L26"/>
    <mergeCell ref="D26:E26"/>
    <mergeCell ref="D28:E28"/>
    <mergeCell ref="D32:E32"/>
    <mergeCell ref="K28:L28"/>
    <mergeCell ref="K32:L32"/>
    <mergeCell ref="D29:E29"/>
    <mergeCell ref="D30:E30"/>
    <mergeCell ref="D31:E31"/>
    <mergeCell ref="K29:L29"/>
    <mergeCell ref="K30:L30"/>
    <mergeCell ref="K31:L31"/>
    <mergeCell ref="C35:G38"/>
    <mergeCell ref="J35:N38"/>
    <mergeCell ref="R35:U38"/>
    <mergeCell ref="Y35:AB38"/>
    <mergeCell ref="AF35:AI38"/>
    <mergeCell ref="S33:T33"/>
    <mergeCell ref="Z33:AA33"/>
    <mergeCell ref="AG33:AH33"/>
    <mergeCell ref="B34:G34"/>
    <mergeCell ref="I34:N34"/>
    <mergeCell ref="Q34:U34"/>
    <mergeCell ref="X34:AB34"/>
    <mergeCell ref="AE34:AI34"/>
  </mergeCells>
  <printOptions horizontalCentered="1" verticalCentered="1"/>
  <pageMargins left="0" right="0" top="0" bottom="0" header="0" footer="0"/>
  <pageSetup paperSize="9" scale="57"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AJ120"/>
  <sheetViews>
    <sheetView view="pageBreakPreview" zoomScale="55" zoomScaleNormal="70" zoomScaleSheetLayoutView="55" zoomScalePageLayoutView="70" workbookViewId="0">
      <selection activeCell="E6" sqref="E6:G6"/>
    </sheetView>
  </sheetViews>
  <sheetFormatPr defaultRowHeight="15" x14ac:dyDescent="0.25"/>
  <cols>
    <col min="1" max="1" width="2" customWidth="1"/>
    <col min="2" max="2" width="35.7109375" customWidth="1"/>
    <col min="3" max="3" width="6.28515625" customWidth="1"/>
    <col min="4" max="4" width="8.5703125" customWidth="1"/>
    <col min="5" max="5" width="25.7109375" customWidth="1"/>
    <col min="6" max="6" width="19.5703125" customWidth="1"/>
    <col min="7" max="7" width="27.28515625" customWidth="1"/>
    <col min="8" max="8" width="6.28515625" customWidth="1"/>
    <col min="9" max="9" width="35.7109375" customWidth="1"/>
    <col min="10" max="10" width="6.5703125" customWidth="1"/>
    <col min="11" max="11" width="12.140625" customWidth="1"/>
    <col min="12" max="12" width="25.85546875" customWidth="1"/>
    <col min="13" max="13" width="19.7109375" customWidth="1"/>
    <col min="14" max="14" width="25.42578125" customWidth="1"/>
    <col min="15" max="15" width="0.28515625" customWidth="1"/>
    <col min="16" max="16" width="3.42578125" hidden="1" customWidth="1"/>
    <col min="17" max="17" width="10" hidden="1" customWidth="1"/>
    <col min="18" max="18" width="15" hidden="1" customWidth="1"/>
    <col min="19" max="19" width="12.140625" hidden="1" customWidth="1"/>
    <col min="20" max="20" width="13.42578125" hidden="1" customWidth="1"/>
    <col min="21" max="21" width="25.85546875" hidden="1" customWidth="1"/>
    <col min="22" max="22" width="2.140625" hidden="1" customWidth="1"/>
    <col min="23" max="23" width="1.85546875" hidden="1" customWidth="1"/>
    <col min="24" max="24" width="10" hidden="1" customWidth="1"/>
    <col min="25" max="25" width="14.5703125" hidden="1" customWidth="1"/>
    <col min="26" max="26" width="12.140625" hidden="1" customWidth="1"/>
    <col min="27" max="27" width="14.42578125" hidden="1" customWidth="1"/>
    <col min="28" max="28" width="24.5703125" hidden="1" customWidth="1"/>
    <col min="29" max="29" width="3.140625" hidden="1" customWidth="1"/>
    <col min="30" max="30" width="2.42578125" hidden="1" customWidth="1"/>
    <col min="31" max="31" width="10" hidden="1" customWidth="1"/>
    <col min="32" max="32" width="14.5703125" hidden="1" customWidth="1"/>
    <col min="33" max="33" width="12.140625" hidden="1" customWidth="1"/>
    <col min="34" max="34" width="14.42578125" hidden="1" customWidth="1"/>
    <col min="35" max="35" width="24.5703125" hidden="1" customWidth="1"/>
    <col min="36" max="36" width="2.140625" hidden="1" customWidth="1"/>
  </cols>
  <sheetData>
    <row r="1" spans="2:36" ht="6" customHeight="1" thickBot="1" x14ac:dyDescent="0.3"/>
    <row r="2" spans="2:36" ht="49.5" customHeight="1" thickBot="1" x14ac:dyDescent="0.3">
      <c r="B2" s="441" t="s">
        <v>60</v>
      </c>
      <c r="C2" s="442"/>
      <c r="D2" s="442"/>
      <c r="E2" s="442"/>
      <c r="F2" s="442"/>
      <c r="G2" s="443"/>
      <c r="H2" s="33"/>
      <c r="I2" s="444" t="s">
        <v>61</v>
      </c>
      <c r="J2" s="445"/>
      <c r="K2" s="445"/>
      <c r="L2" s="445"/>
      <c r="M2" s="445"/>
      <c r="N2" s="446"/>
      <c r="O2" s="34"/>
      <c r="P2" s="6"/>
      <c r="Q2" s="447" t="s">
        <v>62</v>
      </c>
      <c r="R2" s="448"/>
      <c r="S2" s="448"/>
      <c r="T2" s="448"/>
      <c r="U2" s="449"/>
      <c r="V2" s="35"/>
      <c r="X2" s="447" t="s">
        <v>62</v>
      </c>
      <c r="Y2" s="448"/>
      <c r="Z2" s="448"/>
      <c r="AA2" s="448"/>
      <c r="AB2" s="449"/>
      <c r="AC2" s="36"/>
      <c r="AE2" s="447" t="s">
        <v>62</v>
      </c>
      <c r="AF2" s="448"/>
      <c r="AG2" s="448"/>
      <c r="AH2" s="448"/>
      <c r="AI2" s="449"/>
      <c r="AJ2" s="36"/>
    </row>
    <row r="3" spans="2:36" s="38" customFormat="1" ht="20.100000000000001" customHeight="1" x14ac:dyDescent="0.25">
      <c r="B3" s="450" t="s">
        <v>63</v>
      </c>
      <c r="C3" s="451"/>
      <c r="D3" s="451"/>
      <c r="E3" s="452">
        <f>aylık_formu!C10</f>
        <v>0</v>
      </c>
      <c r="F3" s="453"/>
      <c r="G3" s="454"/>
      <c r="H3" s="37"/>
      <c r="I3" s="450" t="s">
        <v>63</v>
      </c>
      <c r="J3" s="451"/>
      <c r="K3" s="451"/>
      <c r="L3" s="455">
        <f>E3</f>
        <v>0</v>
      </c>
      <c r="M3" s="455"/>
      <c r="N3" s="456"/>
      <c r="P3" s="39"/>
      <c r="Q3" s="457" t="s">
        <v>64</v>
      </c>
      <c r="R3" s="458"/>
      <c r="S3" s="458"/>
      <c r="T3" s="459"/>
      <c r="U3" s="460"/>
      <c r="V3" s="40"/>
      <c r="X3" s="457" t="s">
        <v>64</v>
      </c>
      <c r="Y3" s="458"/>
      <c r="Z3" s="458"/>
      <c r="AA3" s="459"/>
      <c r="AB3" s="460"/>
      <c r="AC3" s="41"/>
      <c r="AE3" s="457" t="s">
        <v>64</v>
      </c>
      <c r="AF3" s="458"/>
      <c r="AG3" s="458"/>
      <c r="AH3" s="459"/>
      <c r="AI3" s="460"/>
      <c r="AJ3" s="41"/>
    </row>
    <row r="4" spans="2:36" s="38" customFormat="1" ht="20.100000000000001" customHeight="1" x14ac:dyDescent="0.25">
      <c r="B4" s="403" t="s">
        <v>65</v>
      </c>
      <c r="C4" s="404"/>
      <c r="D4" s="404"/>
      <c r="E4" s="434">
        <f>'İŞ. BİL.'!F14</f>
        <v>1</v>
      </c>
      <c r="F4" s="435"/>
      <c r="G4" s="436"/>
      <c r="H4" s="37"/>
      <c r="I4" s="403" t="s">
        <v>65</v>
      </c>
      <c r="J4" s="404"/>
      <c r="K4" s="404"/>
      <c r="L4" s="437">
        <f>E4</f>
        <v>1</v>
      </c>
      <c r="M4" s="437"/>
      <c r="N4" s="438"/>
      <c r="P4" s="39"/>
      <c r="Q4" s="439" t="s">
        <v>66</v>
      </c>
      <c r="R4" s="440"/>
      <c r="S4" s="440"/>
      <c r="T4" s="432">
        <f>E4</f>
        <v>1</v>
      </c>
      <c r="U4" s="433"/>
      <c r="V4" s="40"/>
      <c r="X4" s="439" t="s">
        <v>66</v>
      </c>
      <c r="Y4" s="440"/>
      <c r="Z4" s="440"/>
      <c r="AA4" s="432"/>
      <c r="AB4" s="433"/>
      <c r="AC4" s="41"/>
      <c r="AE4" s="439" t="s">
        <v>66</v>
      </c>
      <c r="AF4" s="440"/>
      <c r="AG4" s="440"/>
      <c r="AH4" s="432"/>
      <c r="AI4" s="433"/>
      <c r="AJ4" s="41"/>
    </row>
    <row r="5" spans="2:36" s="38" customFormat="1" ht="20.100000000000001" customHeight="1" x14ac:dyDescent="0.25">
      <c r="B5" s="403" t="s">
        <v>67</v>
      </c>
      <c r="C5" s="404"/>
      <c r="D5" s="404"/>
      <c r="E5" s="434" t="str">
        <f>'İŞ. BİL.'!F11</f>
        <v>Tesisat Teknolojisi Ve İklimlendirme</v>
      </c>
      <c r="F5" s="435"/>
      <c r="G5" s="436"/>
      <c r="H5" s="37"/>
      <c r="I5" s="403" t="s">
        <v>67</v>
      </c>
      <c r="J5" s="404"/>
      <c r="K5" s="404"/>
      <c r="L5" s="437" t="str">
        <f>E5</f>
        <v>Tesisat Teknolojisi Ve İklimlendirme</v>
      </c>
      <c r="M5" s="437"/>
      <c r="N5" s="438"/>
      <c r="P5" s="39"/>
      <c r="Q5" s="439" t="s">
        <v>68</v>
      </c>
      <c r="R5" s="440"/>
      <c r="S5" s="440"/>
      <c r="T5" s="432" t="str">
        <f>E5</f>
        <v>Tesisat Teknolojisi Ve İklimlendirme</v>
      </c>
      <c r="U5" s="433"/>
      <c r="V5" s="40"/>
      <c r="X5" s="439" t="s">
        <v>68</v>
      </c>
      <c r="Y5" s="440"/>
      <c r="Z5" s="440"/>
      <c r="AA5" s="432" t="str">
        <f>E5</f>
        <v>Tesisat Teknolojisi Ve İklimlendirme</v>
      </c>
      <c r="AB5" s="433"/>
      <c r="AC5" s="41"/>
      <c r="AE5" s="439" t="s">
        <v>68</v>
      </c>
      <c r="AF5" s="440"/>
      <c r="AG5" s="440"/>
      <c r="AH5" s="432" t="str">
        <f>E5</f>
        <v>Tesisat Teknolojisi Ve İklimlendirme</v>
      </c>
      <c r="AI5" s="433"/>
      <c r="AJ5" s="41"/>
    </row>
    <row r="6" spans="2:36" s="38" customFormat="1" ht="20.100000000000001" customHeight="1" thickBot="1" x14ac:dyDescent="0.3">
      <c r="B6" s="398" t="s">
        <v>69</v>
      </c>
      <c r="C6" s="399"/>
      <c r="D6" s="399"/>
      <c r="E6" s="400">
        <f>aylık_formu!E17</f>
        <v>45246</v>
      </c>
      <c r="F6" s="401"/>
      <c r="G6" s="402"/>
      <c r="H6" s="42"/>
      <c r="I6" s="403" t="s">
        <v>69</v>
      </c>
      <c r="J6" s="404"/>
      <c r="K6" s="404"/>
      <c r="L6" s="405">
        <f>E6+7</f>
        <v>45253</v>
      </c>
      <c r="M6" s="406"/>
      <c r="N6" s="407"/>
      <c r="P6" s="39"/>
      <c r="Q6" s="408" t="s">
        <v>70</v>
      </c>
      <c r="R6" s="409"/>
      <c r="S6" s="409"/>
      <c r="T6" s="421"/>
      <c r="U6" s="422"/>
      <c r="V6" s="40"/>
      <c r="X6" s="408" t="s">
        <v>70</v>
      </c>
      <c r="Y6" s="409"/>
      <c r="Z6" s="409"/>
      <c r="AA6" s="421"/>
      <c r="AB6" s="422"/>
      <c r="AC6" s="41"/>
      <c r="AE6" s="408" t="s">
        <v>70</v>
      </c>
      <c r="AF6" s="409"/>
      <c r="AG6" s="409"/>
      <c r="AH6" s="421"/>
      <c r="AI6" s="422"/>
      <c r="AJ6" s="41"/>
    </row>
    <row r="7" spans="2:36" s="44" customFormat="1" ht="16.5" thickBot="1" x14ac:dyDescent="0.3">
      <c r="B7" s="423" t="s">
        <v>71</v>
      </c>
      <c r="C7" s="424"/>
      <c r="D7" s="425"/>
      <c r="E7" s="426"/>
      <c r="F7" s="427"/>
      <c r="G7" s="428"/>
      <c r="H7" s="43"/>
      <c r="I7" s="423" t="s">
        <v>71</v>
      </c>
      <c r="J7" s="424"/>
      <c r="K7" s="425"/>
      <c r="L7" s="429"/>
      <c r="M7" s="430"/>
      <c r="N7" s="431"/>
      <c r="P7" s="45"/>
      <c r="Q7" s="410" t="s">
        <v>72</v>
      </c>
      <c r="R7" s="411"/>
      <c r="S7" s="161"/>
      <c r="T7" s="161"/>
      <c r="U7" s="47"/>
      <c r="V7" s="48"/>
      <c r="X7" s="410" t="s">
        <v>72</v>
      </c>
      <c r="Y7" s="411"/>
      <c r="Z7" s="161"/>
      <c r="AA7" s="161"/>
      <c r="AB7" s="47"/>
      <c r="AC7" s="49"/>
      <c r="AE7" s="410" t="s">
        <v>72</v>
      </c>
      <c r="AF7" s="411"/>
      <c r="AG7" s="161"/>
      <c r="AH7" s="161"/>
      <c r="AI7" s="47"/>
      <c r="AJ7" s="49"/>
    </row>
    <row r="8" spans="2:36" ht="15.75" x14ac:dyDescent="0.25">
      <c r="B8" s="50"/>
      <c r="C8" s="51"/>
      <c r="D8" s="51"/>
      <c r="E8" s="51"/>
      <c r="F8" s="51"/>
      <c r="G8" s="52"/>
      <c r="H8" s="53"/>
      <c r="I8" s="54"/>
      <c r="J8" s="53"/>
      <c r="K8" s="53"/>
      <c r="L8" s="53"/>
      <c r="M8" s="53"/>
      <c r="N8" s="55"/>
      <c r="P8" s="6"/>
      <c r="Q8" s="56"/>
      <c r="R8" s="160"/>
      <c r="S8" s="160"/>
      <c r="T8" s="160"/>
      <c r="U8" s="58"/>
      <c r="V8" s="59"/>
      <c r="X8" s="56"/>
      <c r="Y8" s="160"/>
      <c r="Z8" s="160"/>
      <c r="AA8" s="160"/>
      <c r="AB8" s="58"/>
      <c r="AC8" s="60"/>
      <c r="AE8" s="56"/>
      <c r="AF8" s="160"/>
      <c r="AG8" s="160"/>
      <c r="AH8" s="160"/>
      <c r="AI8" s="58"/>
      <c r="AJ8" s="60"/>
    </row>
    <row r="9" spans="2:36" ht="25.5" customHeight="1" x14ac:dyDescent="0.25">
      <c r="B9" s="412" t="s">
        <v>73</v>
      </c>
      <c r="C9" s="413"/>
      <c r="D9" s="413"/>
      <c r="E9" s="413"/>
      <c r="F9" s="413"/>
      <c r="G9" s="414"/>
      <c r="H9" s="162"/>
      <c r="I9" s="415" t="s">
        <v>73</v>
      </c>
      <c r="J9" s="416"/>
      <c r="K9" s="416"/>
      <c r="L9" s="416"/>
      <c r="M9" s="416"/>
      <c r="N9" s="417"/>
      <c r="O9" s="38"/>
      <c r="P9" s="6"/>
      <c r="Q9" s="418" t="s">
        <v>73</v>
      </c>
      <c r="R9" s="419"/>
      <c r="S9" s="419"/>
      <c r="T9" s="419"/>
      <c r="U9" s="420"/>
      <c r="V9" s="40"/>
      <c r="X9" s="418" t="s">
        <v>73</v>
      </c>
      <c r="Y9" s="419"/>
      <c r="Z9" s="419"/>
      <c r="AA9" s="419"/>
      <c r="AB9" s="420"/>
      <c r="AC9" s="41"/>
      <c r="AE9" s="418" t="s">
        <v>73</v>
      </c>
      <c r="AF9" s="419"/>
      <c r="AG9" s="419"/>
      <c r="AH9" s="419"/>
      <c r="AI9" s="420"/>
      <c r="AJ9" s="41"/>
    </row>
    <row r="10" spans="2:36" ht="84.75" customHeight="1" x14ac:dyDescent="0.25">
      <c r="B10" s="393"/>
      <c r="C10" s="394"/>
      <c r="D10" s="394"/>
      <c r="E10" s="394"/>
      <c r="F10" s="394"/>
      <c r="G10" s="395"/>
      <c r="H10" s="168"/>
      <c r="I10" s="358"/>
      <c r="J10" s="396"/>
      <c r="K10" s="396"/>
      <c r="L10" s="396"/>
      <c r="M10" s="396"/>
      <c r="N10" s="397"/>
      <c r="O10" s="38"/>
      <c r="P10" s="6"/>
      <c r="Q10" s="63"/>
      <c r="R10" s="64"/>
      <c r="S10" s="64"/>
      <c r="T10" s="64"/>
      <c r="U10" s="65"/>
      <c r="V10" s="40"/>
      <c r="X10" s="63"/>
      <c r="Y10" s="64"/>
      <c r="Z10" s="64"/>
      <c r="AA10" s="64"/>
      <c r="AB10" s="65"/>
      <c r="AC10" s="41"/>
      <c r="AE10" s="63"/>
      <c r="AF10" s="64"/>
      <c r="AG10" s="64"/>
      <c r="AH10" s="64"/>
      <c r="AI10" s="65"/>
      <c r="AJ10" s="41"/>
    </row>
    <row r="11" spans="2:36" ht="15.75" x14ac:dyDescent="0.25">
      <c r="B11" s="387" t="s">
        <v>74</v>
      </c>
      <c r="C11" s="388"/>
      <c r="D11" s="388"/>
      <c r="E11" s="388"/>
      <c r="F11" s="388"/>
      <c r="G11" s="389"/>
      <c r="H11" s="167"/>
      <c r="I11" s="390" t="s">
        <v>74</v>
      </c>
      <c r="J11" s="391"/>
      <c r="K11" s="391"/>
      <c r="L11" s="391"/>
      <c r="M11" s="391"/>
      <c r="N11" s="392"/>
      <c r="O11" s="38"/>
      <c r="P11" s="6"/>
      <c r="Q11" s="378" t="s">
        <v>74</v>
      </c>
      <c r="R11" s="379"/>
      <c r="S11" s="379"/>
      <c r="T11" s="379"/>
      <c r="U11" s="380"/>
      <c r="V11" s="40"/>
      <c r="X11" s="378" t="s">
        <v>74</v>
      </c>
      <c r="Y11" s="379"/>
      <c r="Z11" s="379"/>
      <c r="AA11" s="379"/>
      <c r="AB11" s="380"/>
      <c r="AC11" s="41"/>
      <c r="AE11" s="378" t="s">
        <v>74</v>
      </c>
      <c r="AF11" s="379"/>
      <c r="AG11" s="379"/>
      <c r="AH11" s="379"/>
      <c r="AI11" s="380"/>
      <c r="AJ11" s="41"/>
    </row>
    <row r="12" spans="2:36" ht="105" customHeight="1" x14ac:dyDescent="0.25">
      <c r="B12" s="381"/>
      <c r="C12" s="382"/>
      <c r="D12" s="382"/>
      <c r="E12" s="382"/>
      <c r="F12" s="382"/>
      <c r="G12" s="383"/>
      <c r="H12" s="166"/>
      <c r="I12" s="384"/>
      <c r="J12" s="385"/>
      <c r="K12" s="385"/>
      <c r="L12" s="385"/>
      <c r="M12" s="385"/>
      <c r="N12" s="386"/>
      <c r="O12" s="38"/>
      <c r="P12" s="6"/>
      <c r="Q12" s="163"/>
      <c r="R12" s="164"/>
      <c r="S12" s="164"/>
      <c r="T12" s="164"/>
      <c r="U12" s="165"/>
      <c r="V12" s="40"/>
      <c r="X12" s="163"/>
      <c r="Y12" s="164"/>
      <c r="Z12" s="164"/>
      <c r="AA12" s="164"/>
      <c r="AB12" s="165"/>
      <c r="AC12" s="41"/>
      <c r="AE12" s="163"/>
      <c r="AF12" s="164"/>
      <c r="AG12" s="164"/>
      <c r="AH12" s="164"/>
      <c r="AI12" s="165"/>
      <c r="AJ12" s="41"/>
    </row>
    <row r="13" spans="2:36" ht="26.25" customHeight="1" x14ac:dyDescent="0.25">
      <c r="B13" s="387" t="s">
        <v>75</v>
      </c>
      <c r="C13" s="388"/>
      <c r="D13" s="388"/>
      <c r="E13" s="388"/>
      <c r="F13" s="388"/>
      <c r="G13" s="389"/>
      <c r="H13" s="167"/>
      <c r="I13" s="390" t="s">
        <v>75</v>
      </c>
      <c r="J13" s="391"/>
      <c r="K13" s="391"/>
      <c r="L13" s="391"/>
      <c r="M13" s="391"/>
      <c r="N13" s="392"/>
      <c r="O13" s="38"/>
      <c r="P13" s="6"/>
      <c r="Q13" s="378" t="s">
        <v>75</v>
      </c>
      <c r="R13" s="379"/>
      <c r="S13" s="379"/>
      <c r="T13" s="379"/>
      <c r="U13" s="380"/>
      <c r="V13" s="40"/>
      <c r="X13" s="378" t="s">
        <v>75</v>
      </c>
      <c r="Y13" s="379"/>
      <c r="Z13" s="379"/>
      <c r="AA13" s="379"/>
      <c r="AB13" s="380"/>
      <c r="AC13" s="41"/>
      <c r="AE13" s="378" t="s">
        <v>75</v>
      </c>
      <c r="AF13" s="379"/>
      <c r="AG13" s="379"/>
      <c r="AH13" s="379"/>
      <c r="AI13" s="380"/>
      <c r="AJ13" s="41"/>
    </row>
    <row r="14" spans="2:36" ht="72" customHeight="1" thickBot="1" x14ac:dyDescent="0.3">
      <c r="B14" s="369"/>
      <c r="C14" s="370"/>
      <c r="D14" s="370"/>
      <c r="E14" s="370"/>
      <c r="F14" s="370"/>
      <c r="G14" s="371"/>
      <c r="H14" s="168"/>
      <c r="I14" s="345"/>
      <c r="J14" s="372"/>
      <c r="K14" s="372"/>
      <c r="L14" s="372"/>
      <c r="M14" s="372"/>
      <c r="N14" s="373"/>
      <c r="O14" s="38"/>
      <c r="P14" s="6"/>
      <c r="Q14" s="163"/>
      <c r="R14" s="164"/>
      <c r="S14" s="164"/>
      <c r="T14" s="164"/>
      <c r="U14" s="165"/>
      <c r="V14" s="40"/>
      <c r="X14" s="163"/>
      <c r="Y14" s="164"/>
      <c r="Z14" s="164"/>
      <c r="AA14" s="164"/>
      <c r="AB14" s="165"/>
      <c r="AC14" s="41"/>
      <c r="AE14" s="163"/>
      <c r="AF14" s="164"/>
      <c r="AG14" s="164"/>
      <c r="AH14" s="164"/>
      <c r="AI14" s="165"/>
      <c r="AJ14" s="41"/>
    </row>
    <row r="15" spans="2:36" ht="23.25" customHeight="1" x14ac:dyDescent="0.25">
      <c r="B15" s="374" t="s">
        <v>53</v>
      </c>
      <c r="C15" s="375"/>
      <c r="D15" s="376" t="s">
        <v>76</v>
      </c>
      <c r="E15" s="375"/>
      <c r="F15" s="376" t="s">
        <v>77</v>
      </c>
      <c r="G15" s="377"/>
      <c r="H15" s="71"/>
      <c r="I15" s="374" t="s">
        <v>53</v>
      </c>
      <c r="J15" s="375"/>
      <c r="K15" s="376" t="s">
        <v>76</v>
      </c>
      <c r="L15" s="375"/>
      <c r="M15" s="376" t="s">
        <v>77</v>
      </c>
      <c r="N15" s="377"/>
      <c r="P15" s="6"/>
      <c r="Q15" s="338" t="s">
        <v>78</v>
      </c>
      <c r="R15" s="367"/>
      <c r="S15" s="368" t="s">
        <v>4</v>
      </c>
      <c r="T15" s="367"/>
      <c r="U15" s="174" t="s">
        <v>79</v>
      </c>
      <c r="V15" s="59"/>
      <c r="X15" s="338" t="s">
        <v>78</v>
      </c>
      <c r="Y15" s="367"/>
      <c r="Z15" s="368" t="s">
        <v>4</v>
      </c>
      <c r="AA15" s="367"/>
      <c r="AB15" s="174" t="s">
        <v>79</v>
      </c>
      <c r="AC15" s="60"/>
      <c r="AE15" s="338" t="s">
        <v>78</v>
      </c>
      <c r="AF15" s="367"/>
      <c r="AG15" s="368" t="s">
        <v>4</v>
      </c>
      <c r="AH15" s="367"/>
      <c r="AI15" s="174" t="s">
        <v>79</v>
      </c>
      <c r="AJ15" s="60"/>
    </row>
    <row r="16" spans="2:36" ht="33" customHeight="1" x14ac:dyDescent="0.25">
      <c r="B16" s="361" t="s">
        <v>80</v>
      </c>
      <c r="C16" s="351"/>
      <c r="D16" s="350" t="s">
        <v>80</v>
      </c>
      <c r="E16" s="351"/>
      <c r="F16" s="362" t="s">
        <v>80</v>
      </c>
      <c r="G16" s="363"/>
      <c r="H16" s="73"/>
      <c r="I16" s="364" t="s">
        <v>80</v>
      </c>
      <c r="J16" s="356"/>
      <c r="K16" s="355" t="s">
        <v>80</v>
      </c>
      <c r="L16" s="356"/>
      <c r="M16" s="365" t="s">
        <v>80</v>
      </c>
      <c r="N16" s="366"/>
      <c r="P16" s="6"/>
      <c r="Q16" s="358" t="s">
        <v>81</v>
      </c>
      <c r="R16" s="359"/>
      <c r="S16" s="360" t="s">
        <v>81</v>
      </c>
      <c r="T16" s="359"/>
      <c r="U16" s="74" t="s">
        <v>81</v>
      </c>
      <c r="V16" s="59"/>
      <c r="X16" s="358" t="s">
        <v>81</v>
      </c>
      <c r="Y16" s="359"/>
      <c r="Z16" s="360" t="s">
        <v>81</v>
      </c>
      <c r="AA16" s="359"/>
      <c r="AB16" s="74" t="s">
        <v>81</v>
      </c>
      <c r="AC16" s="60"/>
      <c r="AE16" s="358" t="s">
        <v>81</v>
      </c>
      <c r="AF16" s="359"/>
      <c r="AG16" s="360" t="s">
        <v>81</v>
      </c>
      <c r="AH16" s="359"/>
      <c r="AI16" s="74" t="s">
        <v>81</v>
      </c>
      <c r="AJ16" s="60"/>
    </row>
    <row r="17" spans="2:36" ht="88.5" customHeight="1" thickBot="1" x14ac:dyDescent="0.3">
      <c r="B17" s="348" t="str">
        <f>aylık_formu!B16</f>
        <v xml:space="preserve">   </v>
      </c>
      <c r="C17" s="349"/>
      <c r="D17" s="350" t="str">
        <f>'İŞ. BİL.'!F9</f>
        <v xml:space="preserve"> </v>
      </c>
      <c r="E17" s="351"/>
      <c r="F17" s="350" t="s">
        <v>82</v>
      </c>
      <c r="G17" s="352"/>
      <c r="H17" s="75"/>
      <c r="I17" s="353" t="str">
        <f>B17</f>
        <v xml:space="preserve">   </v>
      </c>
      <c r="J17" s="354"/>
      <c r="K17" s="355" t="str">
        <f>D17</f>
        <v xml:space="preserve"> </v>
      </c>
      <c r="L17" s="356"/>
      <c r="M17" s="355" t="str">
        <f>F17</f>
        <v>MASUM SEZER</v>
      </c>
      <c r="N17" s="357"/>
      <c r="P17" s="6"/>
      <c r="Q17" s="345" t="s">
        <v>83</v>
      </c>
      <c r="R17" s="346"/>
      <c r="S17" s="347"/>
      <c r="T17" s="346"/>
      <c r="U17" s="169"/>
      <c r="V17" s="59"/>
      <c r="X17" s="345" t="s">
        <v>83</v>
      </c>
      <c r="Y17" s="346"/>
      <c r="Z17" s="347"/>
      <c r="AA17" s="346"/>
      <c r="AB17" s="169">
        <f>G17</f>
        <v>0</v>
      </c>
      <c r="AC17" s="60"/>
      <c r="AE17" s="345" t="s">
        <v>83</v>
      </c>
      <c r="AF17" s="346"/>
      <c r="AG17" s="347"/>
      <c r="AH17" s="346"/>
      <c r="AI17" s="169">
        <f>G17</f>
        <v>0</v>
      </c>
      <c r="AJ17" s="60"/>
    </row>
    <row r="18" spans="2:36" ht="20.25" customHeight="1" x14ac:dyDescent="0.25">
      <c r="B18" s="77" t="s">
        <v>84</v>
      </c>
      <c r="C18" s="78" t="s">
        <v>85</v>
      </c>
      <c r="D18" s="343" t="s">
        <v>86</v>
      </c>
      <c r="E18" s="344"/>
      <c r="F18" s="170" t="s">
        <v>87</v>
      </c>
      <c r="G18" s="79" t="s">
        <v>88</v>
      </c>
      <c r="H18" s="71"/>
      <c r="I18" s="77" t="s">
        <v>84</v>
      </c>
      <c r="J18" s="78" t="s">
        <v>85</v>
      </c>
      <c r="K18" s="343" t="s">
        <v>86</v>
      </c>
      <c r="L18" s="344"/>
      <c r="M18" s="80" t="s">
        <v>87</v>
      </c>
      <c r="N18" s="79" t="s">
        <v>88</v>
      </c>
      <c r="P18" s="6"/>
      <c r="Q18" s="81" t="s">
        <v>89</v>
      </c>
      <c r="R18" s="81" t="s">
        <v>90</v>
      </c>
      <c r="S18" s="330" t="s">
        <v>91</v>
      </c>
      <c r="T18" s="331"/>
      <c r="U18" s="81" t="s">
        <v>92</v>
      </c>
      <c r="V18" s="59"/>
      <c r="X18" s="81" t="s">
        <v>89</v>
      </c>
      <c r="Y18" s="81" t="s">
        <v>90</v>
      </c>
      <c r="Z18" s="330" t="s">
        <v>91</v>
      </c>
      <c r="AA18" s="331"/>
      <c r="AB18" s="81" t="s">
        <v>92</v>
      </c>
      <c r="AC18" s="60"/>
      <c r="AE18" s="81" t="s">
        <v>89</v>
      </c>
      <c r="AF18" s="81" t="s">
        <v>90</v>
      </c>
      <c r="AG18" s="330" t="s">
        <v>91</v>
      </c>
      <c r="AH18" s="331"/>
      <c r="AI18" s="81" t="s">
        <v>92</v>
      </c>
      <c r="AJ18" s="60"/>
    </row>
    <row r="19" spans="2:36" ht="20.25" customHeight="1" x14ac:dyDescent="0.25">
      <c r="B19" s="82" t="str">
        <f>'İŞ. BİL.'!F11</f>
        <v>Tesisat Teknolojisi Ve İklimlendirme</v>
      </c>
      <c r="C19" s="83" t="str">
        <f>'İŞ. BİL.'!F18</f>
        <v xml:space="preserve"> </v>
      </c>
      <c r="D19" s="341" t="str">
        <f>'İŞ. BİL.'!C18</f>
        <v xml:space="preserve"> </v>
      </c>
      <c r="E19" s="342"/>
      <c r="F19" s="84" t="str">
        <f>'İŞ. BİL.'!H18</f>
        <v>KALFALIK</v>
      </c>
      <c r="G19" s="85"/>
      <c r="H19" s="166"/>
      <c r="I19" s="82" t="str">
        <f>'İŞ. BİL.'!F11</f>
        <v>Tesisat Teknolojisi Ve İklimlendirme</v>
      </c>
      <c r="J19" s="83" t="str">
        <f>'İŞ. BİL.'!F18</f>
        <v xml:space="preserve"> </v>
      </c>
      <c r="K19" s="341" t="str">
        <f>'İŞ. BİL.'!C18</f>
        <v xml:space="preserve"> </v>
      </c>
      <c r="L19" s="342"/>
      <c r="M19" s="84" t="str">
        <f>'İŞ. BİL.'!H18</f>
        <v>KALFALIK</v>
      </c>
      <c r="N19" s="85"/>
      <c r="P19" s="6"/>
      <c r="Q19" s="81"/>
      <c r="R19" s="81"/>
      <c r="S19" s="330"/>
      <c r="T19" s="331"/>
      <c r="U19" s="81"/>
      <c r="V19" s="59"/>
      <c r="X19" s="81"/>
      <c r="Y19" s="81"/>
      <c r="Z19" s="330"/>
      <c r="AA19" s="331"/>
      <c r="AB19" s="81"/>
      <c r="AC19" s="60"/>
      <c r="AE19" s="81"/>
      <c r="AF19" s="81"/>
      <c r="AG19" s="330"/>
      <c r="AH19" s="331"/>
      <c r="AI19" s="81"/>
      <c r="AJ19" s="60"/>
    </row>
    <row r="20" spans="2:36" ht="20.25" customHeight="1" x14ac:dyDescent="0.25">
      <c r="B20" s="82" t="str">
        <f>'İŞ. BİL.'!F11</f>
        <v>Tesisat Teknolojisi Ve İklimlendirme</v>
      </c>
      <c r="C20" s="83" t="str">
        <f>'İŞ. BİL.'!F19</f>
        <v xml:space="preserve"> </v>
      </c>
      <c r="D20" s="341" t="str">
        <f>'İŞ. BİL.'!C19</f>
        <v xml:space="preserve"> </v>
      </c>
      <c r="E20" s="342"/>
      <c r="F20" s="84" t="str">
        <f>'İŞ. BİL.'!H19</f>
        <v xml:space="preserve">   </v>
      </c>
      <c r="G20" s="85"/>
      <c r="H20" s="166"/>
      <c r="I20" s="82" t="str">
        <f>'İŞ. BİL.'!F11</f>
        <v>Tesisat Teknolojisi Ve İklimlendirme</v>
      </c>
      <c r="J20" s="83" t="str">
        <f>'İŞ. BİL.'!F19</f>
        <v xml:space="preserve"> </v>
      </c>
      <c r="K20" s="341" t="str">
        <f>'İŞ. BİL.'!C19</f>
        <v xml:space="preserve"> </v>
      </c>
      <c r="L20" s="342"/>
      <c r="M20" s="84" t="str">
        <f>'İŞ. BİL.'!H19</f>
        <v xml:space="preserve">   </v>
      </c>
      <c r="N20" s="85"/>
      <c r="P20" s="6"/>
      <c r="Q20" s="81"/>
      <c r="R20" s="81"/>
      <c r="S20" s="330"/>
      <c r="T20" s="331"/>
      <c r="U20" s="81"/>
      <c r="V20" s="59"/>
      <c r="X20" s="81"/>
      <c r="Y20" s="81"/>
      <c r="Z20" s="330"/>
      <c r="AA20" s="331"/>
      <c r="AB20" s="81"/>
      <c r="AC20" s="60"/>
      <c r="AE20" s="81"/>
      <c r="AF20" s="81"/>
      <c r="AG20" s="330"/>
      <c r="AH20" s="331"/>
      <c r="AI20" s="81"/>
      <c r="AJ20" s="60"/>
    </row>
    <row r="21" spans="2:36" ht="20.25" customHeight="1" x14ac:dyDescent="0.25">
      <c r="B21" s="82" t="str">
        <f>'İŞ. BİL.'!F11</f>
        <v>Tesisat Teknolojisi Ve İklimlendirme</v>
      </c>
      <c r="C21" s="83" t="str">
        <f>'İŞ. BİL.'!F20</f>
        <v xml:space="preserve"> </v>
      </c>
      <c r="D21" s="341" t="str">
        <f>'İŞ. BİL.'!C20</f>
        <v xml:space="preserve"> </v>
      </c>
      <c r="E21" s="342"/>
      <c r="F21" s="84" t="str">
        <f>'İŞ. BİL.'!H20</f>
        <v xml:space="preserve">   </v>
      </c>
      <c r="G21" s="85"/>
      <c r="H21" s="166"/>
      <c r="I21" s="82" t="str">
        <f>'İŞ. BİL.'!F11</f>
        <v>Tesisat Teknolojisi Ve İklimlendirme</v>
      </c>
      <c r="J21" s="83" t="str">
        <f>'İŞ. BİL.'!F20</f>
        <v xml:space="preserve"> </v>
      </c>
      <c r="K21" s="341" t="str">
        <f>'İŞ. BİL.'!C20</f>
        <v xml:space="preserve"> </v>
      </c>
      <c r="L21" s="342"/>
      <c r="M21" s="84" t="str">
        <f>'İŞ. BİL.'!H20</f>
        <v xml:space="preserve">   </v>
      </c>
      <c r="N21" s="85"/>
      <c r="P21" s="6"/>
      <c r="Q21" s="81"/>
      <c r="R21" s="81"/>
      <c r="S21" s="330"/>
      <c r="T21" s="331"/>
      <c r="U21" s="81"/>
      <c r="V21" s="59"/>
      <c r="X21" s="81"/>
      <c r="Y21" s="81"/>
      <c r="Z21" s="330"/>
      <c r="AA21" s="331"/>
      <c r="AB21" s="81"/>
      <c r="AC21" s="60"/>
      <c r="AE21" s="81"/>
      <c r="AF21" s="81"/>
      <c r="AG21" s="330"/>
      <c r="AH21" s="331"/>
      <c r="AI21" s="81"/>
      <c r="AJ21" s="60"/>
    </row>
    <row r="22" spans="2:36" ht="20.25" customHeight="1" x14ac:dyDescent="0.25">
      <c r="B22" s="82" t="str">
        <f>'İŞ. BİL.'!F11</f>
        <v>Tesisat Teknolojisi Ve İklimlendirme</v>
      </c>
      <c r="C22" s="83" t="str">
        <f>'İŞ. BİL.'!F21</f>
        <v xml:space="preserve"> </v>
      </c>
      <c r="D22" s="341" t="str">
        <f>'İŞ. BİL.'!C21</f>
        <v xml:space="preserve"> </v>
      </c>
      <c r="E22" s="342"/>
      <c r="F22" s="84" t="str">
        <f>'İŞ. BİL.'!H21</f>
        <v xml:space="preserve">   </v>
      </c>
      <c r="G22" s="85"/>
      <c r="H22" s="166"/>
      <c r="I22" s="82" t="str">
        <f>'İŞ. BİL.'!F11</f>
        <v>Tesisat Teknolojisi Ve İklimlendirme</v>
      </c>
      <c r="J22" s="83" t="str">
        <f>'İŞ. BİL.'!F21</f>
        <v xml:space="preserve"> </v>
      </c>
      <c r="K22" s="341" t="str">
        <f>'İŞ. BİL.'!C21</f>
        <v xml:space="preserve"> </v>
      </c>
      <c r="L22" s="342"/>
      <c r="M22" s="84" t="str">
        <f>'İŞ. BİL.'!H21</f>
        <v xml:space="preserve">   </v>
      </c>
      <c r="N22" s="85"/>
      <c r="P22" s="6"/>
      <c r="Q22" s="81"/>
      <c r="R22" s="81"/>
      <c r="S22" s="171"/>
      <c r="T22" s="172"/>
      <c r="U22" s="81"/>
      <c r="V22" s="59"/>
      <c r="X22" s="81"/>
      <c r="Y22" s="81"/>
      <c r="Z22" s="171"/>
      <c r="AA22" s="172"/>
      <c r="AB22" s="81"/>
      <c r="AC22" s="60"/>
      <c r="AE22" s="81"/>
      <c r="AF22" s="81"/>
      <c r="AG22" s="171"/>
      <c r="AH22" s="172"/>
      <c r="AI22" s="81"/>
      <c r="AJ22" s="60"/>
    </row>
    <row r="23" spans="2:36" ht="20.25" customHeight="1" x14ac:dyDescent="0.25">
      <c r="B23" s="82" t="str">
        <f>'İŞ. BİL.'!F11</f>
        <v>Tesisat Teknolojisi Ve İklimlendirme</v>
      </c>
      <c r="C23" s="83" t="str">
        <f>'İŞ. BİL.'!F22</f>
        <v xml:space="preserve">  </v>
      </c>
      <c r="D23" s="341" t="str">
        <f>'İŞ. BİL.'!C22</f>
        <v xml:space="preserve">  </v>
      </c>
      <c r="E23" s="342"/>
      <c r="F23" s="84" t="str">
        <f>'İŞ. BİL.'!H22</f>
        <v xml:space="preserve">   </v>
      </c>
      <c r="G23" s="85"/>
      <c r="H23" s="166"/>
      <c r="I23" s="82" t="str">
        <f>'İŞ. BİL.'!F11</f>
        <v>Tesisat Teknolojisi Ve İklimlendirme</v>
      </c>
      <c r="J23" s="83" t="str">
        <f>'İŞ. BİL.'!F22</f>
        <v xml:space="preserve">  </v>
      </c>
      <c r="K23" s="341" t="str">
        <f>'İŞ. BİL.'!C22</f>
        <v xml:space="preserve">  </v>
      </c>
      <c r="L23" s="342"/>
      <c r="M23" s="84" t="str">
        <f>'İŞ. BİL.'!H22</f>
        <v xml:space="preserve">   </v>
      </c>
      <c r="N23" s="86"/>
      <c r="P23" s="6"/>
      <c r="Q23" s="81"/>
      <c r="R23" s="81"/>
      <c r="S23" s="171"/>
      <c r="T23" s="172"/>
      <c r="U23" s="81"/>
      <c r="V23" s="59"/>
      <c r="X23" s="81"/>
      <c r="Y23" s="81"/>
      <c r="Z23" s="171"/>
      <c r="AA23" s="172"/>
      <c r="AB23" s="81"/>
      <c r="AC23" s="60"/>
      <c r="AE23" s="81"/>
      <c r="AF23" s="81"/>
      <c r="AG23" s="171"/>
      <c r="AH23" s="172"/>
      <c r="AI23" s="81"/>
      <c r="AJ23" s="60"/>
    </row>
    <row r="24" spans="2:36" ht="20.25" customHeight="1" x14ac:dyDescent="0.25">
      <c r="B24" s="82" t="str">
        <f>'İŞ. BİL.'!F11</f>
        <v>Tesisat Teknolojisi Ve İklimlendirme</v>
      </c>
      <c r="C24" s="83" t="str">
        <f>'İŞ. BİL.'!F23</f>
        <v xml:space="preserve">  </v>
      </c>
      <c r="D24" s="341" t="str">
        <f>'İŞ. BİL.'!C23</f>
        <v xml:space="preserve">  </v>
      </c>
      <c r="E24" s="342"/>
      <c r="F24" s="84" t="str">
        <f>'İŞ. BİL.'!H23</f>
        <v xml:space="preserve">   </v>
      </c>
      <c r="G24" s="85"/>
      <c r="H24" s="166"/>
      <c r="I24" s="82" t="str">
        <f>'İŞ. BİL.'!F11</f>
        <v>Tesisat Teknolojisi Ve İklimlendirme</v>
      </c>
      <c r="J24" s="83" t="str">
        <f>'İŞ. BİL.'!F23</f>
        <v xml:space="preserve">  </v>
      </c>
      <c r="K24" s="341" t="str">
        <f>'İŞ. BİL.'!C23</f>
        <v xml:space="preserve">  </v>
      </c>
      <c r="L24" s="342"/>
      <c r="M24" s="84" t="str">
        <f>'İŞ. BİL.'!H23</f>
        <v xml:space="preserve">   </v>
      </c>
      <c r="N24" s="86"/>
      <c r="P24" s="6"/>
      <c r="Q24" s="81"/>
      <c r="R24" s="81"/>
      <c r="S24" s="171"/>
      <c r="T24" s="172"/>
      <c r="U24" s="81"/>
      <c r="V24" s="59"/>
      <c r="X24" s="81"/>
      <c r="Y24" s="81"/>
      <c r="Z24" s="171"/>
      <c r="AA24" s="172"/>
      <c r="AB24" s="81"/>
      <c r="AC24" s="60"/>
      <c r="AE24" s="81"/>
      <c r="AF24" s="81"/>
      <c r="AG24" s="171"/>
      <c r="AH24" s="172"/>
      <c r="AI24" s="81"/>
      <c r="AJ24" s="60"/>
    </row>
    <row r="25" spans="2:36" ht="20.25" customHeight="1" x14ac:dyDescent="0.25">
      <c r="B25" s="82" t="str">
        <f>'İŞ. BİL.'!F11</f>
        <v>Tesisat Teknolojisi Ve İklimlendirme</v>
      </c>
      <c r="C25" s="83" t="str">
        <f>'İŞ. BİL.'!F24</f>
        <v xml:space="preserve">  </v>
      </c>
      <c r="D25" s="341" t="str">
        <f>'İŞ. BİL.'!C24</f>
        <v xml:space="preserve">  </v>
      </c>
      <c r="E25" s="342"/>
      <c r="F25" s="84" t="str">
        <f>'İŞ. BİL.'!H24</f>
        <v xml:space="preserve">   </v>
      </c>
      <c r="G25" s="85"/>
      <c r="H25" s="166"/>
      <c r="I25" s="82" t="str">
        <f>'İŞ. BİL.'!F11</f>
        <v>Tesisat Teknolojisi Ve İklimlendirme</v>
      </c>
      <c r="J25" s="83" t="str">
        <f>'İŞ. BİL.'!F24</f>
        <v xml:space="preserve">  </v>
      </c>
      <c r="K25" s="341" t="str">
        <f>'İŞ. BİL.'!C24</f>
        <v xml:space="preserve">  </v>
      </c>
      <c r="L25" s="342"/>
      <c r="M25" s="84" t="str">
        <f>'İŞ. BİL.'!H24</f>
        <v xml:space="preserve">   </v>
      </c>
      <c r="N25" s="86"/>
      <c r="P25" s="6"/>
      <c r="Q25" s="81"/>
      <c r="R25" s="81"/>
      <c r="S25" s="171"/>
      <c r="T25" s="172"/>
      <c r="U25" s="81"/>
      <c r="V25" s="59"/>
      <c r="X25" s="81"/>
      <c r="Y25" s="81"/>
      <c r="Z25" s="171"/>
      <c r="AA25" s="172"/>
      <c r="AB25" s="81"/>
      <c r="AC25" s="60"/>
      <c r="AE25" s="81"/>
      <c r="AF25" s="81"/>
      <c r="AG25" s="171"/>
      <c r="AH25" s="172"/>
      <c r="AI25" s="81"/>
      <c r="AJ25" s="60"/>
    </row>
    <row r="26" spans="2:36" ht="20.25" customHeight="1" x14ac:dyDescent="0.25">
      <c r="B26" s="82" t="str">
        <f>'İŞ. BİL.'!F11</f>
        <v>Tesisat Teknolojisi Ve İklimlendirme</v>
      </c>
      <c r="C26" s="83" t="str">
        <f>'İŞ. BİL.'!F25</f>
        <v xml:space="preserve">  </v>
      </c>
      <c r="D26" s="341" t="str">
        <f>'İŞ. BİL.'!C25</f>
        <v xml:space="preserve">  </v>
      </c>
      <c r="E26" s="342"/>
      <c r="F26" s="84" t="str">
        <f>'İŞ. BİL.'!H25</f>
        <v xml:space="preserve">   </v>
      </c>
      <c r="G26" s="85"/>
      <c r="H26" s="166"/>
      <c r="I26" s="82" t="str">
        <f>'İŞ. BİL.'!F11</f>
        <v>Tesisat Teknolojisi Ve İklimlendirme</v>
      </c>
      <c r="J26" s="83" t="str">
        <f>'İŞ. BİL.'!F25</f>
        <v xml:space="preserve">  </v>
      </c>
      <c r="K26" s="341" t="str">
        <f>'İŞ. BİL.'!C25</f>
        <v xml:space="preserve">  </v>
      </c>
      <c r="L26" s="342"/>
      <c r="M26" s="84" t="str">
        <f>'İŞ. BİL.'!H25</f>
        <v xml:space="preserve">   </v>
      </c>
      <c r="N26" s="86"/>
      <c r="P26" s="6"/>
      <c r="Q26" s="81"/>
      <c r="R26" s="81"/>
      <c r="S26" s="171"/>
      <c r="T26" s="172"/>
      <c r="U26" s="81"/>
      <c r="V26" s="59"/>
      <c r="X26" s="81"/>
      <c r="Y26" s="81"/>
      <c r="Z26" s="171"/>
      <c r="AA26" s="172"/>
      <c r="AB26" s="81"/>
      <c r="AC26" s="60"/>
      <c r="AE26" s="81"/>
      <c r="AF26" s="81"/>
      <c r="AG26" s="171"/>
      <c r="AH26" s="172"/>
      <c r="AI26" s="81"/>
      <c r="AJ26" s="60"/>
    </row>
    <row r="27" spans="2:36" ht="20.25" customHeight="1" x14ac:dyDescent="0.25">
      <c r="B27" s="82" t="str">
        <f>'İŞ. BİL.'!F11</f>
        <v>Tesisat Teknolojisi Ve İklimlendirme</v>
      </c>
      <c r="C27" s="83" t="str">
        <f>'İŞ. BİL.'!F26</f>
        <v xml:space="preserve">  </v>
      </c>
      <c r="D27" s="341" t="str">
        <f>'İŞ. BİL.'!C26</f>
        <v xml:space="preserve">  </v>
      </c>
      <c r="E27" s="342"/>
      <c r="F27" s="84" t="str">
        <f>'İŞ. BİL.'!H26</f>
        <v xml:space="preserve">   </v>
      </c>
      <c r="G27" s="85"/>
      <c r="H27" s="166"/>
      <c r="I27" s="82" t="str">
        <f>'İŞ. BİL.'!F11</f>
        <v>Tesisat Teknolojisi Ve İklimlendirme</v>
      </c>
      <c r="J27" s="83" t="str">
        <f>'İŞ. BİL.'!F26</f>
        <v xml:space="preserve">  </v>
      </c>
      <c r="K27" s="341" t="str">
        <f>'İŞ. BİL.'!C26</f>
        <v xml:space="preserve">  </v>
      </c>
      <c r="L27" s="342"/>
      <c r="M27" s="84" t="str">
        <f>'İŞ. BİL.'!H26</f>
        <v xml:space="preserve">   </v>
      </c>
      <c r="N27" s="86"/>
      <c r="P27" s="6"/>
      <c r="Q27" s="81"/>
      <c r="R27" s="81"/>
      <c r="S27" s="171"/>
      <c r="T27" s="172"/>
      <c r="U27" s="81"/>
      <c r="V27" s="59"/>
      <c r="X27" s="81"/>
      <c r="Y27" s="81"/>
      <c r="Z27" s="171"/>
      <c r="AA27" s="172"/>
      <c r="AB27" s="81"/>
      <c r="AC27" s="60"/>
      <c r="AE27" s="81"/>
      <c r="AF27" s="81"/>
      <c r="AG27" s="171"/>
      <c r="AH27" s="172"/>
      <c r="AI27" s="81"/>
      <c r="AJ27" s="60"/>
    </row>
    <row r="28" spans="2:36" ht="20.25" customHeight="1" x14ac:dyDescent="0.25">
      <c r="B28" s="82" t="str">
        <f>'İŞ. BİL.'!F11</f>
        <v>Tesisat Teknolojisi Ve İklimlendirme</v>
      </c>
      <c r="C28" s="83" t="str">
        <f>'İŞ. BİL.'!F27</f>
        <v xml:space="preserve">  </v>
      </c>
      <c r="D28" s="341" t="str">
        <f>'İŞ. BİL.'!C27</f>
        <v xml:space="preserve">  </v>
      </c>
      <c r="E28" s="342"/>
      <c r="F28" s="84" t="str">
        <f>'İŞ. BİL.'!H27</f>
        <v xml:space="preserve">   </v>
      </c>
      <c r="G28" s="156"/>
      <c r="H28" s="166"/>
      <c r="I28" s="82" t="str">
        <f>'İŞ. BİL.'!F11</f>
        <v>Tesisat Teknolojisi Ve İklimlendirme</v>
      </c>
      <c r="J28" s="83" t="str">
        <f>'İŞ. BİL.'!F27</f>
        <v xml:space="preserve">  </v>
      </c>
      <c r="K28" s="341" t="str">
        <f>'İŞ. BİL.'!C27</f>
        <v xml:space="preserve">  </v>
      </c>
      <c r="L28" s="342"/>
      <c r="M28" s="84" t="str">
        <f>'İŞ. BİL.'!H27</f>
        <v xml:space="preserve">   </v>
      </c>
      <c r="N28" s="157"/>
      <c r="P28" s="6"/>
      <c r="Q28" s="81"/>
      <c r="R28" s="81"/>
      <c r="S28" s="171"/>
      <c r="T28" s="172"/>
      <c r="U28" s="81"/>
      <c r="V28" s="59"/>
      <c r="X28" s="81"/>
      <c r="Y28" s="81"/>
      <c r="Z28" s="171"/>
      <c r="AA28" s="172"/>
      <c r="AB28" s="81"/>
      <c r="AC28" s="60"/>
      <c r="AE28" s="81"/>
      <c r="AF28" s="81"/>
      <c r="AG28" s="171"/>
      <c r="AH28" s="172"/>
      <c r="AI28" s="81"/>
      <c r="AJ28" s="60"/>
    </row>
    <row r="29" spans="2:36" ht="20.25" customHeight="1" x14ac:dyDescent="0.25">
      <c r="B29" s="82" t="str">
        <f>'İŞ. BİL.'!F12</f>
        <v>Isıtma ve Sıhhi Tesisat Sistemleri</v>
      </c>
      <c r="C29" s="83" t="str">
        <f>'İŞ. BİL.'!F28</f>
        <v xml:space="preserve">  </v>
      </c>
      <c r="D29" s="341" t="str">
        <f>'İŞ. BİL.'!C28</f>
        <v xml:space="preserve"> </v>
      </c>
      <c r="E29" s="342"/>
      <c r="F29" s="84" t="str">
        <f>'İŞ. BİL.'!H28</f>
        <v xml:space="preserve"> </v>
      </c>
      <c r="G29" s="156"/>
      <c r="H29" s="166"/>
      <c r="I29" s="82" t="str">
        <f>'İŞ. BİL.'!F12</f>
        <v>Isıtma ve Sıhhi Tesisat Sistemleri</v>
      </c>
      <c r="J29" s="83" t="str">
        <f>'İŞ. BİL.'!F28</f>
        <v xml:space="preserve">  </v>
      </c>
      <c r="K29" s="341" t="str">
        <f>'İŞ. BİL.'!C28</f>
        <v xml:space="preserve"> </v>
      </c>
      <c r="L29" s="342"/>
      <c r="M29" s="84" t="str">
        <f>'İŞ. BİL.'!H28</f>
        <v xml:space="preserve"> </v>
      </c>
      <c r="N29" s="157"/>
      <c r="P29" s="6"/>
      <c r="Q29" s="81"/>
      <c r="R29" s="81"/>
      <c r="S29" s="171"/>
      <c r="T29" s="172"/>
      <c r="U29" s="81"/>
      <c r="V29" s="59"/>
      <c r="X29" s="81"/>
      <c r="Y29" s="81"/>
      <c r="Z29" s="171"/>
      <c r="AA29" s="172"/>
      <c r="AB29" s="81"/>
      <c r="AC29" s="60"/>
      <c r="AE29" s="81"/>
      <c r="AF29" s="81"/>
      <c r="AG29" s="171"/>
      <c r="AH29" s="172"/>
      <c r="AI29" s="81"/>
      <c r="AJ29" s="60"/>
    </row>
    <row r="30" spans="2:36" ht="20.25" customHeight="1" x14ac:dyDescent="0.25">
      <c r="B30" s="82" t="str">
        <f>'İŞ. BİL.'!F12</f>
        <v>Isıtma ve Sıhhi Tesisat Sistemleri</v>
      </c>
      <c r="C30" s="83" t="str">
        <f>'İŞ. BİL.'!F29</f>
        <v xml:space="preserve">  </v>
      </c>
      <c r="D30" s="341" t="str">
        <f>'İŞ. BİL.'!C29</f>
        <v xml:space="preserve">  </v>
      </c>
      <c r="E30" s="342"/>
      <c r="F30" s="84" t="str">
        <f>'İŞ. BİL.'!H29</f>
        <v xml:space="preserve"> </v>
      </c>
      <c r="G30" s="156"/>
      <c r="H30" s="166"/>
      <c r="I30" s="82" t="str">
        <f>'İŞ. BİL.'!F12</f>
        <v>Isıtma ve Sıhhi Tesisat Sistemleri</v>
      </c>
      <c r="J30" s="83" t="str">
        <f>'İŞ. BİL.'!F29</f>
        <v xml:space="preserve">  </v>
      </c>
      <c r="K30" s="341" t="str">
        <f>'İŞ. BİL.'!C29</f>
        <v xml:space="preserve">  </v>
      </c>
      <c r="L30" s="342"/>
      <c r="M30" s="84" t="str">
        <f>'İŞ. BİL.'!H29</f>
        <v xml:space="preserve"> </v>
      </c>
      <c r="N30" s="157"/>
      <c r="P30" s="6"/>
      <c r="Q30" s="81"/>
      <c r="R30" s="81"/>
      <c r="S30" s="171"/>
      <c r="T30" s="172"/>
      <c r="U30" s="81"/>
      <c r="V30" s="59"/>
      <c r="X30" s="81"/>
      <c r="Y30" s="81"/>
      <c r="Z30" s="171"/>
      <c r="AA30" s="172"/>
      <c r="AB30" s="81"/>
      <c r="AC30" s="60"/>
      <c r="AE30" s="81"/>
      <c r="AF30" s="81"/>
      <c r="AG30" s="171"/>
      <c r="AH30" s="172"/>
      <c r="AI30" s="81"/>
      <c r="AJ30" s="60"/>
    </row>
    <row r="31" spans="2:36" ht="20.25" customHeight="1" x14ac:dyDescent="0.25">
      <c r="B31" s="82" t="str">
        <f>'İŞ. BİL.'!F12</f>
        <v>Isıtma ve Sıhhi Tesisat Sistemleri</v>
      </c>
      <c r="C31" s="83" t="str">
        <f>'İŞ. BİL.'!F30</f>
        <v xml:space="preserve">  </v>
      </c>
      <c r="D31" s="341" t="str">
        <f>'İŞ. BİL.'!C30</f>
        <v xml:space="preserve">  </v>
      </c>
      <c r="E31" s="342"/>
      <c r="F31" s="84" t="str">
        <f>'İŞ. BİL.'!H30</f>
        <v xml:space="preserve"> </v>
      </c>
      <c r="G31" s="156"/>
      <c r="H31" s="166"/>
      <c r="I31" s="82" t="str">
        <f>'İŞ. BİL.'!F12</f>
        <v>Isıtma ve Sıhhi Tesisat Sistemleri</v>
      </c>
      <c r="J31" s="83" t="str">
        <f>'İŞ. BİL.'!F30</f>
        <v xml:space="preserve">  </v>
      </c>
      <c r="K31" s="341" t="str">
        <f>'İŞ. BİL.'!C30</f>
        <v xml:space="preserve">  </v>
      </c>
      <c r="L31" s="342"/>
      <c r="M31" s="84" t="str">
        <f>'İŞ. BİL.'!H30</f>
        <v xml:space="preserve"> </v>
      </c>
      <c r="N31" s="157"/>
      <c r="P31" s="6"/>
      <c r="Q31" s="81"/>
      <c r="R31" s="81"/>
      <c r="S31" s="171"/>
      <c r="T31" s="172"/>
      <c r="U31" s="81"/>
      <c r="V31" s="59"/>
      <c r="X31" s="81"/>
      <c r="Y31" s="81"/>
      <c r="Z31" s="171"/>
      <c r="AA31" s="172"/>
      <c r="AB31" s="81"/>
      <c r="AC31" s="60"/>
      <c r="AE31" s="81"/>
      <c r="AF31" s="81"/>
      <c r="AG31" s="171"/>
      <c r="AH31" s="172"/>
      <c r="AI31" s="81"/>
      <c r="AJ31" s="60"/>
    </row>
    <row r="32" spans="2:36" ht="20.25" customHeight="1" x14ac:dyDescent="0.25">
      <c r="B32" s="82" t="str">
        <f>'İŞ. BİL.'!F11</f>
        <v>Tesisat Teknolojisi Ve İklimlendirme</v>
      </c>
      <c r="C32" s="83" t="str">
        <f>'İŞ. BİL.'!F31</f>
        <v xml:space="preserve">  </v>
      </c>
      <c r="D32" s="341" t="str">
        <f>'İŞ. BİL.'!C31</f>
        <v xml:space="preserve">  </v>
      </c>
      <c r="E32" s="342"/>
      <c r="F32" s="84" t="str">
        <f>'İŞ. BİL.'!H31</f>
        <v xml:space="preserve"> </v>
      </c>
      <c r="G32" s="156"/>
      <c r="H32" s="166"/>
      <c r="I32" s="82" t="str">
        <f>'İŞ. BİL.'!F11</f>
        <v>Tesisat Teknolojisi Ve İklimlendirme</v>
      </c>
      <c r="J32" s="83" t="str">
        <f>'İŞ. BİL.'!F31</f>
        <v xml:space="preserve">  </v>
      </c>
      <c r="K32" s="341" t="str">
        <f>'İŞ. BİL.'!C31</f>
        <v xml:space="preserve">  </v>
      </c>
      <c r="L32" s="342"/>
      <c r="M32" s="84" t="str">
        <f>'İŞ. BİL.'!H31</f>
        <v xml:space="preserve"> </v>
      </c>
      <c r="N32" s="157"/>
      <c r="P32" s="6"/>
      <c r="Q32" s="81"/>
      <c r="R32" s="81"/>
      <c r="S32" s="171"/>
      <c r="T32" s="172"/>
      <c r="U32" s="81"/>
      <c r="V32" s="59"/>
      <c r="X32" s="81"/>
      <c r="Y32" s="81"/>
      <c r="Z32" s="171"/>
      <c r="AA32" s="172"/>
      <c r="AB32" s="81"/>
      <c r="AC32" s="60"/>
      <c r="AE32" s="81"/>
      <c r="AF32" s="81"/>
      <c r="AG32" s="171"/>
      <c r="AH32" s="172"/>
      <c r="AI32" s="81"/>
      <c r="AJ32" s="60"/>
    </row>
    <row r="33" spans="2:36" ht="20.25" customHeight="1" thickBot="1" x14ac:dyDescent="0.3">
      <c r="B33" s="82" t="str">
        <f>'İŞ. BİL.'!F11</f>
        <v>Tesisat Teknolojisi Ve İklimlendirme</v>
      </c>
      <c r="C33" s="83" t="str">
        <f>'İŞ. BİL.'!F32</f>
        <v xml:space="preserve">  </v>
      </c>
      <c r="D33" s="341" t="str">
        <f>'İŞ. BİL.'!C32</f>
        <v xml:space="preserve">  </v>
      </c>
      <c r="E33" s="342"/>
      <c r="F33" s="84" t="str">
        <f>'İŞ. BİL.'!H32</f>
        <v xml:space="preserve"> </v>
      </c>
      <c r="G33" s="89"/>
      <c r="H33" s="166"/>
      <c r="I33" s="82" t="str">
        <f>'İŞ. BİL.'!F11</f>
        <v>Tesisat Teknolojisi Ve İklimlendirme</v>
      </c>
      <c r="J33" s="83" t="str">
        <f>'İŞ. BİL.'!F32</f>
        <v xml:space="preserve">  </v>
      </c>
      <c r="K33" s="341" t="str">
        <f>'İŞ. BİL.'!C32</f>
        <v xml:space="preserve">  </v>
      </c>
      <c r="L33" s="342"/>
      <c r="M33" s="84" t="str">
        <f>'İŞ. BİL.'!H32</f>
        <v xml:space="preserve"> </v>
      </c>
      <c r="N33" s="90"/>
      <c r="P33" s="6"/>
      <c r="Q33" s="81"/>
      <c r="R33" s="81"/>
      <c r="S33" s="330"/>
      <c r="T33" s="331"/>
      <c r="U33" s="81"/>
      <c r="V33" s="59"/>
      <c r="X33" s="81"/>
      <c r="Y33" s="81"/>
      <c r="Z33" s="330"/>
      <c r="AA33" s="331"/>
      <c r="AB33" s="81"/>
      <c r="AC33" s="60"/>
      <c r="AE33" s="81"/>
      <c r="AF33" s="81"/>
      <c r="AG33" s="330"/>
      <c r="AH33" s="331"/>
      <c r="AI33" s="81"/>
      <c r="AJ33" s="60"/>
    </row>
    <row r="34" spans="2:36" x14ac:dyDescent="0.25">
      <c r="B34" s="332"/>
      <c r="C34" s="333"/>
      <c r="D34" s="333"/>
      <c r="E34" s="333"/>
      <c r="F34" s="333"/>
      <c r="G34" s="334"/>
      <c r="H34" s="91"/>
      <c r="I34" s="335"/>
      <c r="J34" s="336"/>
      <c r="K34" s="336"/>
      <c r="L34" s="336"/>
      <c r="M34" s="336"/>
      <c r="N34" s="337"/>
      <c r="P34" s="6"/>
      <c r="Q34" s="338"/>
      <c r="R34" s="339"/>
      <c r="S34" s="339"/>
      <c r="T34" s="339"/>
      <c r="U34" s="340"/>
      <c r="V34" s="59"/>
      <c r="X34" s="338"/>
      <c r="Y34" s="339"/>
      <c r="Z34" s="339"/>
      <c r="AA34" s="339"/>
      <c r="AB34" s="340"/>
      <c r="AC34" s="60"/>
      <c r="AE34" s="338"/>
      <c r="AF34" s="339"/>
      <c r="AG34" s="339"/>
      <c r="AH34" s="339"/>
      <c r="AI34" s="340"/>
      <c r="AJ34" s="60"/>
    </row>
    <row r="35" spans="2:36" ht="15" customHeight="1" x14ac:dyDescent="0.25">
      <c r="B35" s="92" t="s">
        <v>93</v>
      </c>
      <c r="C35" s="318" t="s">
        <v>94</v>
      </c>
      <c r="D35" s="318"/>
      <c r="E35" s="318"/>
      <c r="F35" s="318"/>
      <c r="G35" s="319"/>
      <c r="H35" s="173"/>
      <c r="I35" s="92" t="s">
        <v>93</v>
      </c>
      <c r="J35" s="322" t="s">
        <v>94</v>
      </c>
      <c r="K35" s="322"/>
      <c r="L35" s="322"/>
      <c r="M35" s="322"/>
      <c r="N35" s="323"/>
      <c r="P35" s="6"/>
      <c r="Q35" s="94" t="s">
        <v>95</v>
      </c>
      <c r="R35" s="326" t="s">
        <v>94</v>
      </c>
      <c r="S35" s="326"/>
      <c r="T35" s="326"/>
      <c r="U35" s="327"/>
      <c r="V35" s="59"/>
      <c r="X35" s="94" t="s">
        <v>95</v>
      </c>
      <c r="Y35" s="326" t="s">
        <v>94</v>
      </c>
      <c r="Z35" s="326"/>
      <c r="AA35" s="326"/>
      <c r="AB35" s="327"/>
      <c r="AC35" s="60"/>
      <c r="AE35" s="94" t="s">
        <v>95</v>
      </c>
      <c r="AF35" s="326" t="s">
        <v>94</v>
      </c>
      <c r="AG35" s="326"/>
      <c r="AH35" s="326"/>
      <c r="AI35" s="327"/>
      <c r="AJ35" s="60"/>
    </row>
    <row r="36" spans="2:36" x14ac:dyDescent="0.25">
      <c r="B36" s="92"/>
      <c r="C36" s="318"/>
      <c r="D36" s="318"/>
      <c r="E36" s="318"/>
      <c r="F36" s="318"/>
      <c r="G36" s="319"/>
      <c r="H36" s="173"/>
      <c r="I36" s="95"/>
      <c r="J36" s="322"/>
      <c r="K36" s="322"/>
      <c r="L36" s="322"/>
      <c r="M36" s="322"/>
      <c r="N36" s="323"/>
      <c r="P36" s="6"/>
      <c r="Q36" s="96"/>
      <c r="R36" s="326"/>
      <c r="S36" s="326"/>
      <c r="T36" s="326"/>
      <c r="U36" s="327"/>
      <c r="V36" s="59"/>
      <c r="X36" s="96"/>
      <c r="Y36" s="326"/>
      <c r="Z36" s="326"/>
      <c r="AA36" s="326"/>
      <c r="AB36" s="327"/>
      <c r="AC36" s="60"/>
      <c r="AE36" s="96"/>
      <c r="AF36" s="326"/>
      <c r="AG36" s="326"/>
      <c r="AH36" s="326"/>
      <c r="AI36" s="327"/>
      <c r="AJ36" s="60"/>
    </row>
    <row r="37" spans="2:36" x14ac:dyDescent="0.25">
      <c r="B37" s="92"/>
      <c r="C37" s="318"/>
      <c r="D37" s="318"/>
      <c r="E37" s="318"/>
      <c r="F37" s="318"/>
      <c r="G37" s="319"/>
      <c r="H37" s="173"/>
      <c r="I37" s="95"/>
      <c r="J37" s="322"/>
      <c r="K37" s="322"/>
      <c r="L37" s="322"/>
      <c r="M37" s="322"/>
      <c r="N37" s="323"/>
      <c r="P37" s="6"/>
      <c r="Q37" s="96"/>
      <c r="R37" s="326"/>
      <c r="S37" s="326"/>
      <c r="T37" s="326"/>
      <c r="U37" s="327"/>
      <c r="V37" s="59"/>
      <c r="X37" s="96"/>
      <c r="Y37" s="326"/>
      <c r="Z37" s="326"/>
      <c r="AA37" s="326"/>
      <c r="AB37" s="327"/>
      <c r="AC37" s="60"/>
      <c r="AE37" s="96"/>
      <c r="AF37" s="326"/>
      <c r="AG37" s="326"/>
      <c r="AH37" s="326"/>
      <c r="AI37" s="327"/>
      <c r="AJ37" s="60"/>
    </row>
    <row r="38" spans="2:36" ht="19.5" customHeight="1" thickBot="1" x14ac:dyDescent="0.3">
      <c r="B38" s="97"/>
      <c r="C38" s="320"/>
      <c r="D38" s="320"/>
      <c r="E38" s="320"/>
      <c r="F38" s="320"/>
      <c r="G38" s="321"/>
      <c r="H38" s="173"/>
      <c r="I38" s="98"/>
      <c r="J38" s="324"/>
      <c r="K38" s="324"/>
      <c r="L38" s="324"/>
      <c r="M38" s="324"/>
      <c r="N38" s="325"/>
      <c r="O38" s="99"/>
      <c r="P38" s="6"/>
      <c r="Q38" s="100"/>
      <c r="R38" s="328"/>
      <c r="S38" s="328"/>
      <c r="T38" s="328"/>
      <c r="U38" s="329"/>
      <c r="V38" s="101"/>
      <c r="X38" s="100"/>
      <c r="Y38" s="328"/>
      <c r="Z38" s="328"/>
      <c r="AA38" s="328"/>
      <c r="AB38" s="329"/>
      <c r="AC38" s="102"/>
      <c r="AE38" s="100"/>
      <c r="AF38" s="328"/>
      <c r="AG38" s="328"/>
      <c r="AH38" s="328"/>
      <c r="AI38" s="329"/>
      <c r="AJ38" s="102"/>
    </row>
    <row r="39" spans="2:36" ht="14.25" hidden="1" customHeight="1" x14ac:dyDescent="0.25"/>
    <row r="40" spans="2:36" hidden="1" x14ac:dyDescent="0.25"/>
    <row r="41" spans="2:36" hidden="1" x14ac:dyDescent="0.25"/>
    <row r="42" spans="2:36" hidden="1" x14ac:dyDescent="0.25"/>
    <row r="43" spans="2:36" hidden="1" x14ac:dyDescent="0.25"/>
    <row r="44" spans="2:36" hidden="1" x14ac:dyDescent="0.25"/>
    <row r="45" spans="2:36" hidden="1" x14ac:dyDescent="0.25"/>
    <row r="46" spans="2:36" hidden="1" x14ac:dyDescent="0.25"/>
    <row r="47" spans="2:36" hidden="1" x14ac:dyDescent="0.25"/>
    <row r="48" spans="2:3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spans="13:13" hidden="1" x14ac:dyDescent="0.25"/>
    <row r="66" spans="13:13" hidden="1" x14ac:dyDescent="0.25"/>
    <row r="67" spans="13:13" hidden="1" x14ac:dyDescent="0.25"/>
    <row r="68" spans="13:13" hidden="1" x14ac:dyDescent="0.25"/>
    <row r="69" spans="13:13" hidden="1" x14ac:dyDescent="0.25"/>
    <row r="70" spans="13:13" hidden="1" x14ac:dyDescent="0.25"/>
    <row r="71" spans="13:13" hidden="1" x14ac:dyDescent="0.25"/>
    <row r="72" spans="13:13" ht="13.5" hidden="1" customHeight="1" x14ac:dyDescent="0.25"/>
    <row r="73" spans="13:13" hidden="1" x14ac:dyDescent="0.25"/>
    <row r="74" spans="13:13" hidden="1" x14ac:dyDescent="0.25"/>
    <row r="75" spans="13:13" hidden="1" x14ac:dyDescent="0.25"/>
    <row r="76" spans="13:13" hidden="1" x14ac:dyDescent="0.25"/>
    <row r="77" spans="13:13" hidden="1" x14ac:dyDescent="0.25">
      <c r="M77" s="103"/>
    </row>
    <row r="78" spans="13:13" hidden="1" x14ac:dyDescent="0.25"/>
    <row r="79" spans="13:13" hidden="1" x14ac:dyDescent="0.25"/>
    <row r="80" spans="13:13"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t="13.5" hidden="1" customHeight="1" x14ac:dyDescent="0.25"/>
    <row r="91" ht="45.75" customHeight="1" x14ac:dyDescent="0.25"/>
    <row r="92" ht="35.25" customHeight="1" x14ac:dyDescent="0.25"/>
    <row r="98" ht="15.75" customHeight="1" x14ac:dyDescent="0.25"/>
    <row r="99" ht="15.75" customHeight="1" x14ac:dyDescent="0.25"/>
    <row r="100" ht="75.75" customHeight="1" x14ac:dyDescent="0.25"/>
    <row r="102" ht="90.75" customHeight="1" x14ac:dyDescent="0.25"/>
    <row r="104" ht="76.5" customHeight="1" x14ac:dyDescent="0.25"/>
    <row r="119" ht="15" customHeight="1" x14ac:dyDescent="0.25"/>
    <row r="120" ht="15" customHeight="1" x14ac:dyDescent="0.25"/>
  </sheetData>
  <mergeCells count="166">
    <mergeCell ref="C35:G38"/>
    <mergeCell ref="J35:N38"/>
    <mergeCell ref="R35:U38"/>
    <mergeCell ref="Y35:AB38"/>
    <mergeCell ref="AF35:AI38"/>
    <mergeCell ref="S33:T33"/>
    <mergeCell ref="Z33:AA33"/>
    <mergeCell ref="AG33:AH33"/>
    <mergeCell ref="B34:G34"/>
    <mergeCell ref="I34:N34"/>
    <mergeCell ref="Q34:U34"/>
    <mergeCell ref="X34:AB34"/>
    <mergeCell ref="AE34:AI34"/>
    <mergeCell ref="D31:E31"/>
    <mergeCell ref="K31:L31"/>
    <mergeCell ref="D32:E32"/>
    <mergeCell ref="K32:L32"/>
    <mergeCell ref="D33:E33"/>
    <mergeCell ref="K33:L33"/>
    <mergeCell ref="D28:E28"/>
    <mergeCell ref="K28:L28"/>
    <mergeCell ref="D29:E29"/>
    <mergeCell ref="K29:L29"/>
    <mergeCell ref="D30:E30"/>
    <mergeCell ref="K30:L30"/>
    <mergeCell ref="D25:E25"/>
    <mergeCell ref="K25:L25"/>
    <mergeCell ref="D26:E26"/>
    <mergeCell ref="K26:L26"/>
    <mergeCell ref="D27:E27"/>
    <mergeCell ref="K27:L27"/>
    <mergeCell ref="D22:E22"/>
    <mergeCell ref="K22:L22"/>
    <mergeCell ref="D23:E23"/>
    <mergeCell ref="K23:L23"/>
    <mergeCell ref="D24:E24"/>
    <mergeCell ref="K24:L24"/>
    <mergeCell ref="D20:E20"/>
    <mergeCell ref="K20:L20"/>
    <mergeCell ref="S20:T20"/>
    <mergeCell ref="Z20:AA20"/>
    <mergeCell ref="AG20:AH20"/>
    <mergeCell ref="D21:E21"/>
    <mergeCell ref="K21:L21"/>
    <mergeCell ref="S21:T21"/>
    <mergeCell ref="Z21:AA21"/>
    <mergeCell ref="AG21:AH21"/>
    <mergeCell ref="D18:E18"/>
    <mergeCell ref="K18:L18"/>
    <mergeCell ref="S18:T18"/>
    <mergeCell ref="Z18:AA18"/>
    <mergeCell ref="AG18:AH18"/>
    <mergeCell ref="D19:E19"/>
    <mergeCell ref="K19:L19"/>
    <mergeCell ref="S19:T19"/>
    <mergeCell ref="Z19:AA19"/>
    <mergeCell ref="AG19:AH19"/>
    <mergeCell ref="Q17:R17"/>
    <mergeCell ref="S17:T17"/>
    <mergeCell ref="X17:Y17"/>
    <mergeCell ref="Z17:AA17"/>
    <mergeCell ref="AE17:AF17"/>
    <mergeCell ref="AG17:AH17"/>
    <mergeCell ref="B17:C17"/>
    <mergeCell ref="D17:E17"/>
    <mergeCell ref="F17:G17"/>
    <mergeCell ref="I17:J17"/>
    <mergeCell ref="K17:L17"/>
    <mergeCell ref="M17:N17"/>
    <mergeCell ref="Q16:R16"/>
    <mergeCell ref="S16:T16"/>
    <mergeCell ref="X16:Y16"/>
    <mergeCell ref="Z16:AA16"/>
    <mergeCell ref="AE16:AF16"/>
    <mergeCell ref="AG16:AH16"/>
    <mergeCell ref="B16:C16"/>
    <mergeCell ref="D16:E16"/>
    <mergeCell ref="F16:G16"/>
    <mergeCell ref="I16:J16"/>
    <mergeCell ref="K16:L16"/>
    <mergeCell ref="M16:N16"/>
    <mergeCell ref="Q15:R15"/>
    <mergeCell ref="S15:T15"/>
    <mergeCell ref="X15:Y15"/>
    <mergeCell ref="Z15:AA15"/>
    <mergeCell ref="AE15:AF15"/>
    <mergeCell ref="AG15:AH15"/>
    <mergeCell ref="B14:G14"/>
    <mergeCell ref="I14:N14"/>
    <mergeCell ref="B15:C15"/>
    <mergeCell ref="D15:E15"/>
    <mergeCell ref="F15:G15"/>
    <mergeCell ref="I15:J15"/>
    <mergeCell ref="K15:L15"/>
    <mergeCell ref="M15:N15"/>
    <mergeCell ref="AE11:AI11"/>
    <mergeCell ref="B12:G12"/>
    <mergeCell ref="I12:N12"/>
    <mergeCell ref="B13:G13"/>
    <mergeCell ref="I13:N13"/>
    <mergeCell ref="Q13:U13"/>
    <mergeCell ref="X13:AB13"/>
    <mergeCell ref="AE13:AI13"/>
    <mergeCell ref="B10:G10"/>
    <mergeCell ref="I10:N10"/>
    <mergeCell ref="B11:G11"/>
    <mergeCell ref="I11:N11"/>
    <mergeCell ref="Q11:U11"/>
    <mergeCell ref="X11:AB11"/>
    <mergeCell ref="X7:Y7"/>
    <mergeCell ref="AE7:AF7"/>
    <mergeCell ref="B9:G9"/>
    <mergeCell ref="I9:N9"/>
    <mergeCell ref="Q9:U9"/>
    <mergeCell ref="X9:AB9"/>
    <mergeCell ref="AE9:AI9"/>
    <mergeCell ref="T6:U6"/>
    <mergeCell ref="X6:Z6"/>
    <mergeCell ref="AA6:AB6"/>
    <mergeCell ref="AE6:AG6"/>
    <mergeCell ref="AH6:AI6"/>
    <mergeCell ref="B7:D7"/>
    <mergeCell ref="E7:G7"/>
    <mergeCell ref="I7:K7"/>
    <mergeCell ref="L7:N7"/>
    <mergeCell ref="Q7:R7"/>
    <mergeCell ref="T5:U5"/>
    <mergeCell ref="X5:Z5"/>
    <mergeCell ref="AA5:AB5"/>
    <mergeCell ref="AE5:AG5"/>
    <mergeCell ref="AH5:AI5"/>
    <mergeCell ref="B6:D6"/>
    <mergeCell ref="E6:G6"/>
    <mergeCell ref="I6:K6"/>
    <mergeCell ref="L6:N6"/>
    <mergeCell ref="Q6:S6"/>
    <mergeCell ref="T4:U4"/>
    <mergeCell ref="X4:Z4"/>
    <mergeCell ref="AA4:AB4"/>
    <mergeCell ref="AE4:AG4"/>
    <mergeCell ref="AH4:AI4"/>
    <mergeCell ref="B5:D5"/>
    <mergeCell ref="E5:G5"/>
    <mergeCell ref="I5:K5"/>
    <mergeCell ref="L5:N5"/>
    <mergeCell ref="Q5:S5"/>
    <mergeCell ref="T3:U3"/>
    <mergeCell ref="X3:Z3"/>
    <mergeCell ref="AA3:AB3"/>
    <mergeCell ref="AE3:AG3"/>
    <mergeCell ref="AH3:AI3"/>
    <mergeCell ref="B4:D4"/>
    <mergeCell ref="E4:G4"/>
    <mergeCell ref="I4:K4"/>
    <mergeCell ref="L4:N4"/>
    <mergeCell ref="Q4:S4"/>
    <mergeCell ref="B2:G2"/>
    <mergeCell ref="I2:N2"/>
    <mergeCell ref="Q2:U2"/>
    <mergeCell ref="X2:AB2"/>
    <mergeCell ref="AE2:AI2"/>
    <mergeCell ref="B3:D3"/>
    <mergeCell ref="E3:G3"/>
    <mergeCell ref="I3:K3"/>
    <mergeCell ref="L3:N3"/>
    <mergeCell ref="Q3:S3"/>
  </mergeCells>
  <printOptions horizontalCentered="1" verticalCentered="1"/>
  <pageMargins left="0" right="0" top="0" bottom="0" header="0" footer="0"/>
  <pageSetup paperSize="9" scale="57"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AJ120"/>
  <sheetViews>
    <sheetView tabSelected="1" view="pageBreakPreview" zoomScale="55" zoomScaleNormal="70" zoomScaleSheetLayoutView="55" zoomScalePageLayoutView="70" workbookViewId="0">
      <selection activeCell="E7" sqref="E7:G7"/>
    </sheetView>
  </sheetViews>
  <sheetFormatPr defaultRowHeight="15" x14ac:dyDescent="0.25"/>
  <cols>
    <col min="1" max="1" width="2" customWidth="1"/>
    <col min="2" max="2" width="35.7109375" customWidth="1"/>
    <col min="3" max="3" width="6.28515625" customWidth="1"/>
    <col min="4" max="4" width="8.5703125" customWidth="1"/>
    <col min="5" max="5" width="25.7109375" customWidth="1"/>
    <col min="6" max="6" width="19.5703125" customWidth="1"/>
    <col min="7" max="7" width="27.28515625" customWidth="1"/>
    <col min="8" max="8" width="6.28515625" customWidth="1"/>
    <col min="9" max="9" width="35.7109375" customWidth="1"/>
    <col min="10" max="10" width="6.5703125" customWidth="1"/>
    <col min="11" max="11" width="12.140625" customWidth="1"/>
    <col min="12" max="12" width="25.85546875" customWidth="1"/>
    <col min="13" max="13" width="19.7109375" customWidth="1"/>
    <col min="14" max="14" width="25.42578125" customWidth="1"/>
    <col min="15" max="15" width="0.28515625" customWidth="1"/>
    <col min="16" max="16" width="3.42578125" hidden="1" customWidth="1"/>
    <col min="17" max="17" width="10" hidden="1" customWidth="1"/>
    <col min="18" max="18" width="15" hidden="1" customWidth="1"/>
    <col min="19" max="19" width="12.140625" hidden="1" customWidth="1"/>
    <col min="20" max="20" width="13.42578125" hidden="1" customWidth="1"/>
    <col min="21" max="21" width="25.85546875" hidden="1" customWidth="1"/>
    <col min="22" max="22" width="2.140625" hidden="1" customWidth="1"/>
    <col min="23" max="23" width="1.85546875" hidden="1" customWidth="1"/>
    <col min="24" max="24" width="10" hidden="1" customWidth="1"/>
    <col min="25" max="25" width="14.5703125" hidden="1" customWidth="1"/>
    <col min="26" max="26" width="12.140625" hidden="1" customWidth="1"/>
    <col min="27" max="27" width="14.42578125" hidden="1" customWidth="1"/>
    <col min="28" max="28" width="24.5703125" hidden="1" customWidth="1"/>
    <col min="29" max="29" width="3.140625" hidden="1" customWidth="1"/>
    <col min="30" max="30" width="2.42578125" hidden="1" customWidth="1"/>
    <col min="31" max="31" width="10" hidden="1" customWidth="1"/>
    <col min="32" max="32" width="14.5703125" hidden="1" customWidth="1"/>
    <col min="33" max="33" width="12.140625" hidden="1" customWidth="1"/>
    <col min="34" max="34" width="14.42578125" hidden="1" customWidth="1"/>
    <col min="35" max="35" width="24.5703125" hidden="1" customWidth="1"/>
    <col min="36" max="36" width="2.140625" hidden="1" customWidth="1"/>
  </cols>
  <sheetData>
    <row r="1" spans="2:36" ht="6" customHeight="1" thickBot="1" x14ac:dyDescent="0.3"/>
    <row r="2" spans="2:36" ht="49.5" customHeight="1" thickBot="1" x14ac:dyDescent="0.3">
      <c r="B2" s="441" t="s">
        <v>60</v>
      </c>
      <c r="C2" s="442"/>
      <c r="D2" s="442"/>
      <c r="E2" s="442"/>
      <c r="F2" s="442"/>
      <c r="G2" s="443"/>
      <c r="H2" s="33"/>
      <c r="I2" s="444" t="s">
        <v>61</v>
      </c>
      <c r="J2" s="445"/>
      <c r="K2" s="445"/>
      <c r="L2" s="445"/>
      <c r="M2" s="445"/>
      <c r="N2" s="446"/>
      <c r="O2" s="34"/>
      <c r="P2" s="6"/>
      <c r="Q2" s="447" t="s">
        <v>62</v>
      </c>
      <c r="R2" s="448"/>
      <c r="S2" s="448"/>
      <c r="T2" s="448"/>
      <c r="U2" s="449"/>
      <c r="V2" s="35"/>
      <c r="X2" s="447" t="s">
        <v>62</v>
      </c>
      <c r="Y2" s="448"/>
      <c r="Z2" s="448"/>
      <c r="AA2" s="448"/>
      <c r="AB2" s="449"/>
      <c r="AC2" s="36"/>
      <c r="AE2" s="447" t="s">
        <v>62</v>
      </c>
      <c r="AF2" s="448"/>
      <c r="AG2" s="448"/>
      <c r="AH2" s="448"/>
      <c r="AI2" s="449"/>
      <c r="AJ2" s="36"/>
    </row>
    <row r="3" spans="2:36" s="38" customFormat="1" ht="20.100000000000001" customHeight="1" x14ac:dyDescent="0.25">
      <c r="B3" s="450" t="s">
        <v>63</v>
      </c>
      <c r="C3" s="451"/>
      <c r="D3" s="451"/>
      <c r="E3" s="452">
        <f>aylık_formu!C10</f>
        <v>0</v>
      </c>
      <c r="F3" s="453"/>
      <c r="G3" s="454"/>
      <c r="H3" s="37"/>
      <c r="I3" s="450" t="s">
        <v>63</v>
      </c>
      <c r="J3" s="451"/>
      <c r="K3" s="451"/>
      <c r="L3" s="455">
        <f>E3</f>
        <v>0</v>
      </c>
      <c r="M3" s="455"/>
      <c r="N3" s="456"/>
      <c r="P3" s="39"/>
      <c r="Q3" s="457" t="s">
        <v>64</v>
      </c>
      <c r="R3" s="458"/>
      <c r="S3" s="458"/>
      <c r="T3" s="459"/>
      <c r="U3" s="460"/>
      <c r="V3" s="40"/>
      <c r="X3" s="457" t="s">
        <v>64</v>
      </c>
      <c r="Y3" s="458"/>
      <c r="Z3" s="458"/>
      <c r="AA3" s="459"/>
      <c r="AB3" s="460"/>
      <c r="AC3" s="41"/>
      <c r="AE3" s="457" t="s">
        <v>64</v>
      </c>
      <c r="AF3" s="458"/>
      <c r="AG3" s="458"/>
      <c r="AH3" s="459"/>
      <c r="AI3" s="460"/>
      <c r="AJ3" s="41"/>
    </row>
    <row r="4" spans="2:36" s="38" customFormat="1" ht="20.100000000000001" customHeight="1" x14ac:dyDescent="0.25">
      <c r="B4" s="403" t="s">
        <v>65</v>
      </c>
      <c r="C4" s="404"/>
      <c r="D4" s="404"/>
      <c r="E4" s="434">
        <f>'İŞ. BİL.'!F14</f>
        <v>1</v>
      </c>
      <c r="F4" s="435"/>
      <c r="G4" s="436"/>
      <c r="H4" s="37"/>
      <c r="I4" s="403" t="s">
        <v>65</v>
      </c>
      <c r="J4" s="404"/>
      <c r="K4" s="404"/>
      <c r="L4" s="437">
        <f>E4</f>
        <v>1</v>
      </c>
      <c r="M4" s="437"/>
      <c r="N4" s="438"/>
      <c r="P4" s="39"/>
      <c r="Q4" s="439" t="s">
        <v>66</v>
      </c>
      <c r="R4" s="440"/>
      <c r="S4" s="440"/>
      <c r="T4" s="432">
        <f>E4</f>
        <v>1</v>
      </c>
      <c r="U4" s="433"/>
      <c r="V4" s="40"/>
      <c r="X4" s="439" t="s">
        <v>66</v>
      </c>
      <c r="Y4" s="440"/>
      <c r="Z4" s="440"/>
      <c r="AA4" s="432"/>
      <c r="AB4" s="433"/>
      <c r="AC4" s="41"/>
      <c r="AE4" s="439" t="s">
        <v>66</v>
      </c>
      <c r="AF4" s="440"/>
      <c r="AG4" s="440"/>
      <c r="AH4" s="432"/>
      <c r="AI4" s="433"/>
      <c r="AJ4" s="41"/>
    </row>
    <row r="5" spans="2:36" s="38" customFormat="1" ht="20.100000000000001" customHeight="1" x14ac:dyDescent="0.25">
      <c r="B5" s="403" t="s">
        <v>67</v>
      </c>
      <c r="C5" s="404"/>
      <c r="D5" s="404"/>
      <c r="E5" s="434" t="str">
        <f>'İŞ. BİL.'!F11</f>
        <v>Tesisat Teknolojisi Ve İklimlendirme</v>
      </c>
      <c r="F5" s="435"/>
      <c r="G5" s="436"/>
      <c r="H5" s="37"/>
      <c r="I5" s="403" t="s">
        <v>67</v>
      </c>
      <c r="J5" s="404"/>
      <c r="K5" s="404"/>
      <c r="L5" s="437" t="str">
        <f>E5</f>
        <v>Tesisat Teknolojisi Ve İklimlendirme</v>
      </c>
      <c r="M5" s="437"/>
      <c r="N5" s="438"/>
      <c r="P5" s="39"/>
      <c r="Q5" s="439" t="s">
        <v>68</v>
      </c>
      <c r="R5" s="440"/>
      <c r="S5" s="440"/>
      <c r="T5" s="432" t="str">
        <f>E5</f>
        <v>Tesisat Teknolojisi Ve İklimlendirme</v>
      </c>
      <c r="U5" s="433"/>
      <c r="V5" s="40"/>
      <c r="X5" s="439" t="s">
        <v>68</v>
      </c>
      <c r="Y5" s="440"/>
      <c r="Z5" s="440"/>
      <c r="AA5" s="432" t="str">
        <f>E5</f>
        <v>Tesisat Teknolojisi Ve İklimlendirme</v>
      </c>
      <c r="AB5" s="433"/>
      <c r="AC5" s="41"/>
      <c r="AE5" s="439" t="s">
        <v>68</v>
      </c>
      <c r="AF5" s="440"/>
      <c r="AG5" s="440"/>
      <c r="AH5" s="432" t="str">
        <f>E5</f>
        <v>Tesisat Teknolojisi Ve İklimlendirme</v>
      </c>
      <c r="AI5" s="433"/>
      <c r="AJ5" s="41"/>
    </row>
    <row r="6" spans="2:36" s="38" customFormat="1" ht="20.100000000000001" customHeight="1" thickBot="1" x14ac:dyDescent="0.3">
      <c r="B6" s="398" t="s">
        <v>69</v>
      </c>
      <c r="C6" s="399"/>
      <c r="D6" s="399"/>
      <c r="E6" s="400">
        <f>aylık_formu!E19</f>
        <v>45260</v>
      </c>
      <c r="F6" s="401"/>
      <c r="G6" s="402"/>
      <c r="H6" s="42"/>
      <c r="I6" s="403" t="s">
        <v>69</v>
      </c>
      <c r="J6" s="404"/>
      <c r="K6" s="404"/>
      <c r="L6" s="405">
        <f>E6+7</f>
        <v>45267</v>
      </c>
      <c r="M6" s="406"/>
      <c r="N6" s="407"/>
      <c r="P6" s="39"/>
      <c r="Q6" s="408" t="s">
        <v>70</v>
      </c>
      <c r="R6" s="409"/>
      <c r="S6" s="409"/>
      <c r="T6" s="421"/>
      <c r="U6" s="422"/>
      <c r="V6" s="40"/>
      <c r="X6" s="408" t="s">
        <v>70</v>
      </c>
      <c r="Y6" s="409"/>
      <c r="Z6" s="409"/>
      <c r="AA6" s="421"/>
      <c r="AB6" s="422"/>
      <c r="AC6" s="41"/>
      <c r="AE6" s="408" t="s">
        <v>70</v>
      </c>
      <c r="AF6" s="409"/>
      <c r="AG6" s="409"/>
      <c r="AH6" s="421"/>
      <c r="AI6" s="422"/>
      <c r="AJ6" s="41"/>
    </row>
    <row r="7" spans="2:36" s="44" customFormat="1" ht="16.5" thickBot="1" x14ac:dyDescent="0.3">
      <c r="B7" s="423" t="s">
        <v>71</v>
      </c>
      <c r="C7" s="424"/>
      <c r="D7" s="425"/>
      <c r="E7" s="426"/>
      <c r="F7" s="427"/>
      <c r="G7" s="428"/>
      <c r="H7" s="43"/>
      <c r="I7" s="423" t="s">
        <v>71</v>
      </c>
      <c r="J7" s="424"/>
      <c r="K7" s="425"/>
      <c r="L7" s="429"/>
      <c r="M7" s="430"/>
      <c r="N7" s="431"/>
      <c r="P7" s="45"/>
      <c r="Q7" s="410" t="s">
        <v>72</v>
      </c>
      <c r="R7" s="411"/>
      <c r="S7" s="161"/>
      <c r="T7" s="161"/>
      <c r="U7" s="47"/>
      <c r="V7" s="48"/>
      <c r="X7" s="410" t="s">
        <v>72</v>
      </c>
      <c r="Y7" s="411"/>
      <c r="Z7" s="161"/>
      <c r="AA7" s="161"/>
      <c r="AB7" s="47"/>
      <c r="AC7" s="49"/>
      <c r="AE7" s="410" t="s">
        <v>72</v>
      </c>
      <c r="AF7" s="411"/>
      <c r="AG7" s="161"/>
      <c r="AH7" s="161"/>
      <c r="AI7" s="47"/>
      <c r="AJ7" s="49"/>
    </row>
    <row r="8" spans="2:36" ht="15.75" x14ac:dyDescent="0.25">
      <c r="B8" s="50"/>
      <c r="C8" s="51"/>
      <c r="D8" s="51"/>
      <c r="E8" s="51"/>
      <c r="F8" s="51"/>
      <c r="G8" s="52"/>
      <c r="H8" s="53"/>
      <c r="I8" s="54"/>
      <c r="J8" s="53"/>
      <c r="K8" s="53"/>
      <c r="L8" s="53"/>
      <c r="M8" s="53"/>
      <c r="N8" s="55"/>
      <c r="P8" s="6"/>
      <c r="Q8" s="56"/>
      <c r="R8" s="160"/>
      <c r="S8" s="160"/>
      <c r="T8" s="160"/>
      <c r="U8" s="58"/>
      <c r="V8" s="59"/>
      <c r="X8" s="56"/>
      <c r="Y8" s="160"/>
      <c r="Z8" s="160"/>
      <c r="AA8" s="160"/>
      <c r="AB8" s="58"/>
      <c r="AC8" s="60"/>
      <c r="AE8" s="56"/>
      <c r="AF8" s="160"/>
      <c r="AG8" s="160"/>
      <c r="AH8" s="160"/>
      <c r="AI8" s="58"/>
      <c r="AJ8" s="60"/>
    </row>
    <row r="9" spans="2:36" ht="25.5" customHeight="1" x14ac:dyDescent="0.25">
      <c r="B9" s="412" t="s">
        <v>73</v>
      </c>
      <c r="C9" s="413"/>
      <c r="D9" s="413"/>
      <c r="E9" s="413"/>
      <c r="F9" s="413"/>
      <c r="G9" s="414"/>
      <c r="H9" s="162"/>
      <c r="I9" s="415" t="s">
        <v>73</v>
      </c>
      <c r="J9" s="416"/>
      <c r="K9" s="416"/>
      <c r="L9" s="416"/>
      <c r="M9" s="416"/>
      <c r="N9" s="417"/>
      <c r="O9" s="38"/>
      <c r="P9" s="6"/>
      <c r="Q9" s="418" t="s">
        <v>73</v>
      </c>
      <c r="R9" s="419"/>
      <c r="S9" s="419"/>
      <c r="T9" s="419"/>
      <c r="U9" s="420"/>
      <c r="V9" s="40"/>
      <c r="X9" s="418" t="s">
        <v>73</v>
      </c>
      <c r="Y9" s="419"/>
      <c r="Z9" s="419"/>
      <c r="AA9" s="419"/>
      <c r="AB9" s="420"/>
      <c r="AC9" s="41"/>
      <c r="AE9" s="418" t="s">
        <v>73</v>
      </c>
      <c r="AF9" s="419"/>
      <c r="AG9" s="419"/>
      <c r="AH9" s="419"/>
      <c r="AI9" s="420"/>
      <c r="AJ9" s="41"/>
    </row>
    <row r="10" spans="2:36" ht="84.75" customHeight="1" x14ac:dyDescent="0.25">
      <c r="B10" s="393"/>
      <c r="C10" s="394"/>
      <c r="D10" s="394"/>
      <c r="E10" s="394"/>
      <c r="F10" s="394"/>
      <c r="G10" s="395"/>
      <c r="H10" s="168"/>
      <c r="I10" s="358"/>
      <c r="J10" s="396"/>
      <c r="K10" s="396"/>
      <c r="L10" s="396"/>
      <c r="M10" s="396"/>
      <c r="N10" s="397"/>
      <c r="O10" s="38"/>
      <c r="P10" s="6"/>
      <c r="Q10" s="63"/>
      <c r="R10" s="64"/>
      <c r="S10" s="64"/>
      <c r="T10" s="64"/>
      <c r="U10" s="65"/>
      <c r="V10" s="40"/>
      <c r="X10" s="63"/>
      <c r="Y10" s="64"/>
      <c r="Z10" s="64"/>
      <c r="AA10" s="64"/>
      <c r="AB10" s="65"/>
      <c r="AC10" s="41"/>
      <c r="AE10" s="63"/>
      <c r="AF10" s="64"/>
      <c r="AG10" s="64"/>
      <c r="AH10" s="64"/>
      <c r="AI10" s="65"/>
      <c r="AJ10" s="41"/>
    </row>
    <row r="11" spans="2:36" ht="15.75" x14ac:dyDescent="0.25">
      <c r="B11" s="387" t="s">
        <v>74</v>
      </c>
      <c r="C11" s="388"/>
      <c r="D11" s="388"/>
      <c r="E11" s="388"/>
      <c r="F11" s="388"/>
      <c r="G11" s="389"/>
      <c r="H11" s="167"/>
      <c r="I11" s="390" t="s">
        <v>74</v>
      </c>
      <c r="J11" s="391"/>
      <c r="K11" s="391"/>
      <c r="L11" s="391"/>
      <c r="M11" s="391"/>
      <c r="N11" s="392"/>
      <c r="O11" s="38"/>
      <c r="P11" s="6"/>
      <c r="Q11" s="378" t="s">
        <v>74</v>
      </c>
      <c r="R11" s="379"/>
      <c r="S11" s="379"/>
      <c r="T11" s="379"/>
      <c r="U11" s="380"/>
      <c r="V11" s="40"/>
      <c r="X11" s="378" t="s">
        <v>74</v>
      </c>
      <c r="Y11" s="379"/>
      <c r="Z11" s="379"/>
      <c r="AA11" s="379"/>
      <c r="AB11" s="380"/>
      <c r="AC11" s="41"/>
      <c r="AE11" s="378" t="s">
        <v>74</v>
      </c>
      <c r="AF11" s="379"/>
      <c r="AG11" s="379"/>
      <c r="AH11" s="379"/>
      <c r="AI11" s="380"/>
      <c r="AJ11" s="41"/>
    </row>
    <row r="12" spans="2:36" ht="105" customHeight="1" x14ac:dyDescent="0.25">
      <c r="B12" s="381"/>
      <c r="C12" s="382"/>
      <c r="D12" s="382"/>
      <c r="E12" s="382"/>
      <c r="F12" s="382"/>
      <c r="G12" s="383"/>
      <c r="H12" s="166"/>
      <c r="I12" s="384"/>
      <c r="J12" s="385"/>
      <c r="K12" s="385"/>
      <c r="L12" s="385"/>
      <c r="M12" s="385"/>
      <c r="N12" s="386"/>
      <c r="O12" s="38"/>
      <c r="P12" s="6"/>
      <c r="Q12" s="163"/>
      <c r="R12" s="164"/>
      <c r="S12" s="164"/>
      <c r="T12" s="164"/>
      <c r="U12" s="165"/>
      <c r="V12" s="40"/>
      <c r="X12" s="163"/>
      <c r="Y12" s="164"/>
      <c r="Z12" s="164"/>
      <c r="AA12" s="164"/>
      <c r="AB12" s="165"/>
      <c r="AC12" s="41"/>
      <c r="AE12" s="163"/>
      <c r="AF12" s="164"/>
      <c r="AG12" s="164"/>
      <c r="AH12" s="164"/>
      <c r="AI12" s="165"/>
      <c r="AJ12" s="41"/>
    </row>
    <row r="13" spans="2:36" ht="26.25" customHeight="1" x14ac:dyDescent="0.25">
      <c r="B13" s="387" t="s">
        <v>75</v>
      </c>
      <c r="C13" s="388"/>
      <c r="D13" s="388"/>
      <c r="E13" s="388"/>
      <c r="F13" s="388"/>
      <c r="G13" s="389"/>
      <c r="H13" s="167"/>
      <c r="I13" s="390" t="s">
        <v>75</v>
      </c>
      <c r="J13" s="391"/>
      <c r="K13" s="391"/>
      <c r="L13" s="391"/>
      <c r="M13" s="391"/>
      <c r="N13" s="392"/>
      <c r="O13" s="38"/>
      <c r="P13" s="6"/>
      <c r="Q13" s="378" t="s">
        <v>75</v>
      </c>
      <c r="R13" s="379"/>
      <c r="S13" s="379"/>
      <c r="T13" s="379"/>
      <c r="U13" s="380"/>
      <c r="V13" s="40"/>
      <c r="X13" s="378" t="s">
        <v>75</v>
      </c>
      <c r="Y13" s="379"/>
      <c r="Z13" s="379"/>
      <c r="AA13" s="379"/>
      <c r="AB13" s="380"/>
      <c r="AC13" s="41"/>
      <c r="AE13" s="378" t="s">
        <v>75</v>
      </c>
      <c r="AF13" s="379"/>
      <c r="AG13" s="379"/>
      <c r="AH13" s="379"/>
      <c r="AI13" s="380"/>
      <c r="AJ13" s="41"/>
    </row>
    <row r="14" spans="2:36" ht="72" customHeight="1" thickBot="1" x14ac:dyDescent="0.3">
      <c r="B14" s="369"/>
      <c r="C14" s="370"/>
      <c r="D14" s="370"/>
      <c r="E14" s="370"/>
      <c r="F14" s="370"/>
      <c r="G14" s="371"/>
      <c r="H14" s="168"/>
      <c r="I14" s="345"/>
      <c r="J14" s="372"/>
      <c r="K14" s="372"/>
      <c r="L14" s="372"/>
      <c r="M14" s="372"/>
      <c r="N14" s="373"/>
      <c r="O14" s="38"/>
      <c r="P14" s="6"/>
      <c r="Q14" s="163"/>
      <c r="R14" s="164"/>
      <c r="S14" s="164"/>
      <c r="T14" s="164"/>
      <c r="U14" s="165"/>
      <c r="V14" s="40"/>
      <c r="X14" s="163"/>
      <c r="Y14" s="164"/>
      <c r="Z14" s="164"/>
      <c r="AA14" s="164"/>
      <c r="AB14" s="165"/>
      <c r="AC14" s="41"/>
      <c r="AE14" s="163"/>
      <c r="AF14" s="164"/>
      <c r="AG14" s="164"/>
      <c r="AH14" s="164"/>
      <c r="AI14" s="165"/>
      <c r="AJ14" s="41"/>
    </row>
    <row r="15" spans="2:36" ht="23.25" customHeight="1" x14ac:dyDescent="0.25">
      <c r="B15" s="374" t="s">
        <v>53</v>
      </c>
      <c r="C15" s="375"/>
      <c r="D15" s="376" t="s">
        <v>76</v>
      </c>
      <c r="E15" s="375"/>
      <c r="F15" s="376" t="s">
        <v>77</v>
      </c>
      <c r="G15" s="377"/>
      <c r="H15" s="71"/>
      <c r="I15" s="374" t="s">
        <v>53</v>
      </c>
      <c r="J15" s="375"/>
      <c r="K15" s="376" t="s">
        <v>76</v>
      </c>
      <c r="L15" s="375"/>
      <c r="M15" s="376" t="s">
        <v>77</v>
      </c>
      <c r="N15" s="377"/>
      <c r="P15" s="6"/>
      <c r="Q15" s="338" t="s">
        <v>78</v>
      </c>
      <c r="R15" s="367"/>
      <c r="S15" s="368" t="s">
        <v>4</v>
      </c>
      <c r="T15" s="367"/>
      <c r="U15" s="174" t="s">
        <v>79</v>
      </c>
      <c r="V15" s="59"/>
      <c r="X15" s="338" t="s">
        <v>78</v>
      </c>
      <c r="Y15" s="367"/>
      <c r="Z15" s="368" t="s">
        <v>4</v>
      </c>
      <c r="AA15" s="367"/>
      <c r="AB15" s="174" t="s">
        <v>79</v>
      </c>
      <c r="AC15" s="60"/>
      <c r="AE15" s="338" t="s">
        <v>78</v>
      </c>
      <c r="AF15" s="367"/>
      <c r="AG15" s="368" t="s">
        <v>4</v>
      </c>
      <c r="AH15" s="367"/>
      <c r="AI15" s="174" t="s">
        <v>79</v>
      </c>
      <c r="AJ15" s="60"/>
    </row>
    <row r="16" spans="2:36" ht="33" customHeight="1" x14ac:dyDescent="0.25">
      <c r="B16" s="361" t="s">
        <v>80</v>
      </c>
      <c r="C16" s="351"/>
      <c r="D16" s="350" t="s">
        <v>80</v>
      </c>
      <c r="E16" s="351"/>
      <c r="F16" s="362" t="s">
        <v>80</v>
      </c>
      <c r="G16" s="363"/>
      <c r="H16" s="73"/>
      <c r="I16" s="364" t="s">
        <v>80</v>
      </c>
      <c r="J16" s="356"/>
      <c r="K16" s="355" t="s">
        <v>80</v>
      </c>
      <c r="L16" s="356"/>
      <c r="M16" s="365" t="s">
        <v>80</v>
      </c>
      <c r="N16" s="366"/>
      <c r="P16" s="6"/>
      <c r="Q16" s="358" t="s">
        <v>81</v>
      </c>
      <c r="R16" s="359"/>
      <c r="S16" s="360" t="s">
        <v>81</v>
      </c>
      <c r="T16" s="359"/>
      <c r="U16" s="74" t="s">
        <v>81</v>
      </c>
      <c r="V16" s="59"/>
      <c r="X16" s="358" t="s">
        <v>81</v>
      </c>
      <c r="Y16" s="359"/>
      <c r="Z16" s="360" t="s">
        <v>81</v>
      </c>
      <c r="AA16" s="359"/>
      <c r="AB16" s="74" t="s">
        <v>81</v>
      </c>
      <c r="AC16" s="60"/>
      <c r="AE16" s="358" t="s">
        <v>81</v>
      </c>
      <c r="AF16" s="359"/>
      <c r="AG16" s="360" t="s">
        <v>81</v>
      </c>
      <c r="AH16" s="359"/>
      <c r="AI16" s="74" t="s">
        <v>81</v>
      </c>
      <c r="AJ16" s="60"/>
    </row>
    <row r="17" spans="2:36" ht="88.5" customHeight="1" thickBot="1" x14ac:dyDescent="0.3">
      <c r="B17" s="348" t="str">
        <f>aylık_formu!B16</f>
        <v xml:space="preserve">   </v>
      </c>
      <c r="C17" s="349"/>
      <c r="D17" s="350" t="str">
        <f>'İŞ. BİL.'!F9</f>
        <v xml:space="preserve"> </v>
      </c>
      <c r="E17" s="351"/>
      <c r="F17" s="350" t="s">
        <v>82</v>
      </c>
      <c r="G17" s="352"/>
      <c r="H17" s="75"/>
      <c r="I17" s="353" t="str">
        <f>B17</f>
        <v xml:space="preserve">   </v>
      </c>
      <c r="J17" s="354"/>
      <c r="K17" s="355" t="str">
        <f>D17</f>
        <v xml:space="preserve"> </v>
      </c>
      <c r="L17" s="356"/>
      <c r="M17" s="355" t="str">
        <f>F17</f>
        <v>MASUM SEZER</v>
      </c>
      <c r="N17" s="357"/>
      <c r="P17" s="6"/>
      <c r="Q17" s="345" t="s">
        <v>83</v>
      </c>
      <c r="R17" s="346"/>
      <c r="S17" s="347"/>
      <c r="T17" s="346"/>
      <c r="U17" s="169"/>
      <c r="V17" s="59"/>
      <c r="X17" s="345" t="s">
        <v>83</v>
      </c>
      <c r="Y17" s="346"/>
      <c r="Z17" s="347"/>
      <c r="AA17" s="346"/>
      <c r="AB17" s="169">
        <f>G17</f>
        <v>0</v>
      </c>
      <c r="AC17" s="60"/>
      <c r="AE17" s="345" t="s">
        <v>83</v>
      </c>
      <c r="AF17" s="346"/>
      <c r="AG17" s="347"/>
      <c r="AH17" s="346"/>
      <c r="AI17" s="169">
        <f>G17</f>
        <v>0</v>
      </c>
      <c r="AJ17" s="60"/>
    </row>
    <row r="18" spans="2:36" ht="20.25" customHeight="1" x14ac:dyDescent="0.25">
      <c r="B18" s="77" t="s">
        <v>84</v>
      </c>
      <c r="C18" s="78" t="s">
        <v>85</v>
      </c>
      <c r="D18" s="343" t="s">
        <v>86</v>
      </c>
      <c r="E18" s="344"/>
      <c r="F18" s="170" t="s">
        <v>87</v>
      </c>
      <c r="G18" s="79" t="s">
        <v>88</v>
      </c>
      <c r="H18" s="71"/>
      <c r="I18" s="77" t="s">
        <v>84</v>
      </c>
      <c r="J18" s="78" t="s">
        <v>85</v>
      </c>
      <c r="K18" s="343" t="s">
        <v>86</v>
      </c>
      <c r="L18" s="344"/>
      <c r="M18" s="80" t="s">
        <v>87</v>
      </c>
      <c r="N18" s="79" t="s">
        <v>88</v>
      </c>
      <c r="P18" s="6"/>
      <c r="Q18" s="81" t="s">
        <v>89</v>
      </c>
      <c r="R18" s="81" t="s">
        <v>90</v>
      </c>
      <c r="S18" s="330" t="s">
        <v>91</v>
      </c>
      <c r="T18" s="331"/>
      <c r="U18" s="81" t="s">
        <v>92</v>
      </c>
      <c r="V18" s="59"/>
      <c r="X18" s="81" t="s">
        <v>89</v>
      </c>
      <c r="Y18" s="81" t="s">
        <v>90</v>
      </c>
      <c r="Z18" s="330" t="s">
        <v>91</v>
      </c>
      <c r="AA18" s="331"/>
      <c r="AB18" s="81" t="s">
        <v>92</v>
      </c>
      <c r="AC18" s="60"/>
      <c r="AE18" s="81" t="s">
        <v>89</v>
      </c>
      <c r="AF18" s="81" t="s">
        <v>90</v>
      </c>
      <c r="AG18" s="330" t="s">
        <v>91</v>
      </c>
      <c r="AH18" s="331"/>
      <c r="AI18" s="81" t="s">
        <v>92</v>
      </c>
      <c r="AJ18" s="60"/>
    </row>
    <row r="19" spans="2:36" ht="20.25" customHeight="1" x14ac:dyDescent="0.25">
      <c r="B19" s="82" t="str">
        <f>'İŞ. BİL.'!F11</f>
        <v>Tesisat Teknolojisi Ve İklimlendirme</v>
      </c>
      <c r="C19" s="83" t="str">
        <f>'İŞ. BİL.'!F18</f>
        <v xml:space="preserve"> </v>
      </c>
      <c r="D19" s="341" t="str">
        <f>'İŞ. BİL.'!C18</f>
        <v xml:space="preserve"> </v>
      </c>
      <c r="E19" s="342"/>
      <c r="F19" s="84" t="str">
        <f>'İŞ. BİL.'!H18</f>
        <v>KALFALIK</v>
      </c>
      <c r="G19" s="85"/>
      <c r="H19" s="166"/>
      <c r="I19" s="82" t="str">
        <f>'İŞ. BİL.'!F11</f>
        <v>Tesisat Teknolojisi Ve İklimlendirme</v>
      </c>
      <c r="J19" s="83" t="str">
        <f>'İŞ. BİL.'!F18</f>
        <v xml:space="preserve"> </v>
      </c>
      <c r="K19" s="341" t="str">
        <f>'İŞ. BİL.'!C18</f>
        <v xml:space="preserve"> </v>
      </c>
      <c r="L19" s="342"/>
      <c r="M19" s="84" t="str">
        <f>'İŞ. BİL.'!H18</f>
        <v>KALFALIK</v>
      </c>
      <c r="N19" s="85"/>
      <c r="P19" s="6"/>
      <c r="Q19" s="81"/>
      <c r="R19" s="81"/>
      <c r="S19" s="330"/>
      <c r="T19" s="331"/>
      <c r="U19" s="81"/>
      <c r="V19" s="59"/>
      <c r="X19" s="81"/>
      <c r="Y19" s="81"/>
      <c r="Z19" s="330"/>
      <c r="AA19" s="331"/>
      <c r="AB19" s="81"/>
      <c r="AC19" s="60"/>
      <c r="AE19" s="81"/>
      <c r="AF19" s="81"/>
      <c r="AG19" s="330"/>
      <c r="AH19" s="331"/>
      <c r="AI19" s="81"/>
      <c r="AJ19" s="60"/>
    </row>
    <row r="20" spans="2:36" ht="20.25" customHeight="1" x14ac:dyDescent="0.25">
      <c r="B20" s="82" t="str">
        <f>'İŞ. BİL.'!F11</f>
        <v>Tesisat Teknolojisi Ve İklimlendirme</v>
      </c>
      <c r="C20" s="83" t="str">
        <f>'İŞ. BİL.'!F19</f>
        <v xml:space="preserve"> </v>
      </c>
      <c r="D20" s="341" t="str">
        <f>'İŞ. BİL.'!C19</f>
        <v xml:space="preserve"> </v>
      </c>
      <c r="E20" s="342"/>
      <c r="F20" s="84" t="str">
        <f>'İŞ. BİL.'!H19</f>
        <v xml:space="preserve">   </v>
      </c>
      <c r="G20" s="85"/>
      <c r="H20" s="166"/>
      <c r="I20" s="82" t="str">
        <f>'İŞ. BİL.'!F11</f>
        <v>Tesisat Teknolojisi Ve İklimlendirme</v>
      </c>
      <c r="J20" s="83" t="str">
        <f>'İŞ. BİL.'!F19</f>
        <v xml:space="preserve"> </v>
      </c>
      <c r="K20" s="341" t="str">
        <f>'İŞ. BİL.'!C19</f>
        <v xml:space="preserve"> </v>
      </c>
      <c r="L20" s="342"/>
      <c r="M20" s="84" t="str">
        <f>'İŞ. BİL.'!H19</f>
        <v xml:space="preserve">   </v>
      </c>
      <c r="N20" s="85"/>
      <c r="P20" s="6"/>
      <c r="Q20" s="81"/>
      <c r="R20" s="81"/>
      <c r="S20" s="330"/>
      <c r="T20" s="331"/>
      <c r="U20" s="81"/>
      <c r="V20" s="59"/>
      <c r="X20" s="81"/>
      <c r="Y20" s="81"/>
      <c r="Z20" s="330"/>
      <c r="AA20" s="331"/>
      <c r="AB20" s="81"/>
      <c r="AC20" s="60"/>
      <c r="AE20" s="81"/>
      <c r="AF20" s="81"/>
      <c r="AG20" s="330"/>
      <c r="AH20" s="331"/>
      <c r="AI20" s="81"/>
      <c r="AJ20" s="60"/>
    </row>
    <row r="21" spans="2:36" ht="20.25" customHeight="1" x14ac:dyDescent="0.25">
      <c r="B21" s="82" t="str">
        <f>'İŞ. BİL.'!F11</f>
        <v>Tesisat Teknolojisi Ve İklimlendirme</v>
      </c>
      <c r="C21" s="83" t="str">
        <f>'İŞ. BİL.'!F20</f>
        <v xml:space="preserve"> </v>
      </c>
      <c r="D21" s="341" t="str">
        <f>'İŞ. BİL.'!C20</f>
        <v xml:space="preserve"> </v>
      </c>
      <c r="E21" s="342"/>
      <c r="F21" s="84" t="str">
        <f>'İŞ. BİL.'!H20</f>
        <v xml:space="preserve">   </v>
      </c>
      <c r="G21" s="85"/>
      <c r="H21" s="166"/>
      <c r="I21" s="82" t="str">
        <f>'İŞ. BİL.'!F11</f>
        <v>Tesisat Teknolojisi Ve İklimlendirme</v>
      </c>
      <c r="J21" s="83" t="str">
        <f>'İŞ. BİL.'!F20</f>
        <v xml:space="preserve"> </v>
      </c>
      <c r="K21" s="341" t="str">
        <f>'İŞ. BİL.'!C20</f>
        <v xml:space="preserve"> </v>
      </c>
      <c r="L21" s="342"/>
      <c r="M21" s="84" t="str">
        <f>'İŞ. BİL.'!H20</f>
        <v xml:space="preserve">   </v>
      </c>
      <c r="N21" s="85"/>
      <c r="P21" s="6"/>
      <c r="Q21" s="81"/>
      <c r="R21" s="81"/>
      <c r="S21" s="330"/>
      <c r="T21" s="331"/>
      <c r="U21" s="81"/>
      <c r="V21" s="59"/>
      <c r="X21" s="81"/>
      <c r="Y21" s="81"/>
      <c r="Z21" s="330"/>
      <c r="AA21" s="331"/>
      <c r="AB21" s="81"/>
      <c r="AC21" s="60"/>
      <c r="AE21" s="81"/>
      <c r="AF21" s="81"/>
      <c r="AG21" s="330"/>
      <c r="AH21" s="331"/>
      <c r="AI21" s="81"/>
      <c r="AJ21" s="60"/>
    </row>
    <row r="22" spans="2:36" ht="20.25" customHeight="1" x14ac:dyDescent="0.25">
      <c r="B22" s="82" t="str">
        <f>'İŞ. BİL.'!F11</f>
        <v>Tesisat Teknolojisi Ve İklimlendirme</v>
      </c>
      <c r="C22" s="83" t="str">
        <f>'İŞ. BİL.'!F21</f>
        <v xml:space="preserve"> </v>
      </c>
      <c r="D22" s="341" t="str">
        <f>'İŞ. BİL.'!C21</f>
        <v xml:space="preserve"> </v>
      </c>
      <c r="E22" s="342"/>
      <c r="F22" s="84" t="str">
        <f>'İŞ. BİL.'!H21</f>
        <v xml:space="preserve">   </v>
      </c>
      <c r="G22" s="85"/>
      <c r="H22" s="166"/>
      <c r="I22" s="82" t="str">
        <f>'İŞ. BİL.'!F11</f>
        <v>Tesisat Teknolojisi Ve İklimlendirme</v>
      </c>
      <c r="J22" s="83" t="str">
        <f>'İŞ. BİL.'!F21</f>
        <v xml:space="preserve"> </v>
      </c>
      <c r="K22" s="341" t="str">
        <f>'İŞ. BİL.'!C21</f>
        <v xml:space="preserve"> </v>
      </c>
      <c r="L22" s="342"/>
      <c r="M22" s="84" t="str">
        <f>'İŞ. BİL.'!H21</f>
        <v xml:space="preserve">   </v>
      </c>
      <c r="N22" s="85"/>
      <c r="P22" s="6"/>
      <c r="Q22" s="81"/>
      <c r="R22" s="81"/>
      <c r="S22" s="171"/>
      <c r="T22" s="172"/>
      <c r="U22" s="81"/>
      <c r="V22" s="59"/>
      <c r="X22" s="81"/>
      <c r="Y22" s="81"/>
      <c r="Z22" s="171"/>
      <c r="AA22" s="172"/>
      <c r="AB22" s="81"/>
      <c r="AC22" s="60"/>
      <c r="AE22" s="81"/>
      <c r="AF22" s="81"/>
      <c r="AG22" s="171"/>
      <c r="AH22" s="172"/>
      <c r="AI22" s="81"/>
      <c r="AJ22" s="60"/>
    </row>
    <row r="23" spans="2:36" ht="20.25" customHeight="1" x14ac:dyDescent="0.25">
      <c r="B23" s="82" t="str">
        <f>'İŞ. BİL.'!F11</f>
        <v>Tesisat Teknolojisi Ve İklimlendirme</v>
      </c>
      <c r="C23" s="83" t="str">
        <f>'İŞ. BİL.'!F22</f>
        <v xml:space="preserve">  </v>
      </c>
      <c r="D23" s="341" t="str">
        <f>'İŞ. BİL.'!C22</f>
        <v xml:space="preserve">  </v>
      </c>
      <c r="E23" s="342"/>
      <c r="F23" s="84" t="str">
        <f>'İŞ. BİL.'!H22</f>
        <v xml:space="preserve">   </v>
      </c>
      <c r="G23" s="85"/>
      <c r="H23" s="166"/>
      <c r="I23" s="82" t="str">
        <f>'İŞ. BİL.'!F11</f>
        <v>Tesisat Teknolojisi Ve İklimlendirme</v>
      </c>
      <c r="J23" s="83" t="str">
        <f>'İŞ. BİL.'!F22</f>
        <v xml:space="preserve">  </v>
      </c>
      <c r="K23" s="341" t="str">
        <f>'İŞ. BİL.'!C22</f>
        <v xml:space="preserve">  </v>
      </c>
      <c r="L23" s="342"/>
      <c r="M23" s="84" t="str">
        <f>'İŞ. BİL.'!H22</f>
        <v xml:space="preserve">   </v>
      </c>
      <c r="N23" s="86"/>
      <c r="P23" s="6"/>
      <c r="Q23" s="81"/>
      <c r="R23" s="81"/>
      <c r="S23" s="171"/>
      <c r="T23" s="172"/>
      <c r="U23" s="81"/>
      <c r="V23" s="59"/>
      <c r="X23" s="81"/>
      <c r="Y23" s="81"/>
      <c r="Z23" s="171"/>
      <c r="AA23" s="172"/>
      <c r="AB23" s="81"/>
      <c r="AC23" s="60"/>
      <c r="AE23" s="81"/>
      <c r="AF23" s="81"/>
      <c r="AG23" s="171"/>
      <c r="AH23" s="172"/>
      <c r="AI23" s="81"/>
      <c r="AJ23" s="60"/>
    </row>
    <row r="24" spans="2:36" ht="20.25" customHeight="1" x14ac:dyDescent="0.25">
      <c r="B24" s="82" t="str">
        <f>'İŞ. BİL.'!F11</f>
        <v>Tesisat Teknolojisi Ve İklimlendirme</v>
      </c>
      <c r="C24" s="83" t="str">
        <f>'İŞ. BİL.'!F23</f>
        <v xml:space="preserve">  </v>
      </c>
      <c r="D24" s="341" t="str">
        <f>'İŞ. BİL.'!C23</f>
        <v xml:space="preserve">  </v>
      </c>
      <c r="E24" s="342"/>
      <c r="F24" s="84" t="str">
        <f>'İŞ. BİL.'!H23</f>
        <v xml:space="preserve">   </v>
      </c>
      <c r="G24" s="85"/>
      <c r="H24" s="166"/>
      <c r="I24" s="82" t="str">
        <f>'İŞ. BİL.'!F11</f>
        <v>Tesisat Teknolojisi Ve İklimlendirme</v>
      </c>
      <c r="J24" s="83" t="str">
        <f>'İŞ. BİL.'!F23</f>
        <v xml:space="preserve">  </v>
      </c>
      <c r="K24" s="341" t="str">
        <f>'İŞ. BİL.'!C23</f>
        <v xml:space="preserve">  </v>
      </c>
      <c r="L24" s="342"/>
      <c r="M24" s="84" t="str">
        <f>'İŞ. BİL.'!H23</f>
        <v xml:space="preserve">   </v>
      </c>
      <c r="N24" s="86"/>
      <c r="P24" s="6"/>
      <c r="Q24" s="81"/>
      <c r="R24" s="81"/>
      <c r="S24" s="171"/>
      <c r="T24" s="172"/>
      <c r="U24" s="81"/>
      <c r="V24" s="59"/>
      <c r="X24" s="81"/>
      <c r="Y24" s="81"/>
      <c r="Z24" s="171"/>
      <c r="AA24" s="172"/>
      <c r="AB24" s="81"/>
      <c r="AC24" s="60"/>
      <c r="AE24" s="81"/>
      <c r="AF24" s="81"/>
      <c r="AG24" s="171"/>
      <c r="AH24" s="172"/>
      <c r="AI24" s="81"/>
      <c r="AJ24" s="60"/>
    </row>
    <row r="25" spans="2:36" ht="20.25" customHeight="1" x14ac:dyDescent="0.25">
      <c r="B25" s="82" t="str">
        <f>'İŞ. BİL.'!F11</f>
        <v>Tesisat Teknolojisi Ve İklimlendirme</v>
      </c>
      <c r="C25" s="83" t="str">
        <f>'İŞ. BİL.'!F24</f>
        <v xml:space="preserve">  </v>
      </c>
      <c r="D25" s="341" t="str">
        <f>'İŞ. BİL.'!C24</f>
        <v xml:space="preserve">  </v>
      </c>
      <c r="E25" s="342"/>
      <c r="F25" s="84" t="str">
        <f>'İŞ. BİL.'!H24</f>
        <v xml:space="preserve">   </v>
      </c>
      <c r="G25" s="85"/>
      <c r="H25" s="166"/>
      <c r="I25" s="82" t="str">
        <f>'İŞ. BİL.'!F11</f>
        <v>Tesisat Teknolojisi Ve İklimlendirme</v>
      </c>
      <c r="J25" s="83" t="str">
        <f>'İŞ. BİL.'!F24</f>
        <v xml:space="preserve">  </v>
      </c>
      <c r="K25" s="341" t="str">
        <f>'İŞ. BİL.'!C24</f>
        <v xml:space="preserve">  </v>
      </c>
      <c r="L25" s="342"/>
      <c r="M25" s="84" t="str">
        <f>'İŞ. BİL.'!H24</f>
        <v xml:space="preserve">   </v>
      </c>
      <c r="N25" s="86"/>
      <c r="P25" s="6"/>
      <c r="Q25" s="81"/>
      <c r="R25" s="81"/>
      <c r="S25" s="171"/>
      <c r="T25" s="172"/>
      <c r="U25" s="81"/>
      <c r="V25" s="59"/>
      <c r="X25" s="81"/>
      <c r="Y25" s="81"/>
      <c r="Z25" s="171"/>
      <c r="AA25" s="172"/>
      <c r="AB25" s="81"/>
      <c r="AC25" s="60"/>
      <c r="AE25" s="81"/>
      <c r="AF25" s="81"/>
      <c r="AG25" s="171"/>
      <c r="AH25" s="172"/>
      <c r="AI25" s="81"/>
      <c r="AJ25" s="60"/>
    </row>
    <row r="26" spans="2:36" ht="20.25" customHeight="1" x14ac:dyDescent="0.25">
      <c r="B26" s="82" t="str">
        <f>'İŞ. BİL.'!F11</f>
        <v>Tesisat Teknolojisi Ve İklimlendirme</v>
      </c>
      <c r="C26" s="83" t="str">
        <f>'İŞ. BİL.'!F25</f>
        <v xml:space="preserve">  </v>
      </c>
      <c r="D26" s="341" t="str">
        <f>'İŞ. BİL.'!C25</f>
        <v xml:space="preserve">  </v>
      </c>
      <c r="E26" s="342"/>
      <c r="F26" s="84" t="str">
        <f>'İŞ. BİL.'!H25</f>
        <v xml:space="preserve">   </v>
      </c>
      <c r="G26" s="85"/>
      <c r="H26" s="166"/>
      <c r="I26" s="82" t="str">
        <f>'İŞ. BİL.'!F11</f>
        <v>Tesisat Teknolojisi Ve İklimlendirme</v>
      </c>
      <c r="J26" s="83" t="str">
        <f>'İŞ. BİL.'!F25</f>
        <v xml:space="preserve">  </v>
      </c>
      <c r="K26" s="341" t="str">
        <f>'İŞ. BİL.'!C25</f>
        <v xml:space="preserve">  </v>
      </c>
      <c r="L26" s="342"/>
      <c r="M26" s="84" t="str">
        <f>'İŞ. BİL.'!H25</f>
        <v xml:space="preserve">   </v>
      </c>
      <c r="N26" s="86"/>
      <c r="P26" s="6"/>
      <c r="Q26" s="81"/>
      <c r="R26" s="81"/>
      <c r="S26" s="171"/>
      <c r="T26" s="172"/>
      <c r="U26" s="81"/>
      <c r="V26" s="59"/>
      <c r="X26" s="81"/>
      <c r="Y26" s="81"/>
      <c r="Z26" s="171"/>
      <c r="AA26" s="172"/>
      <c r="AB26" s="81"/>
      <c r="AC26" s="60"/>
      <c r="AE26" s="81"/>
      <c r="AF26" s="81"/>
      <c r="AG26" s="171"/>
      <c r="AH26" s="172"/>
      <c r="AI26" s="81"/>
      <c r="AJ26" s="60"/>
    </row>
    <row r="27" spans="2:36" ht="20.25" customHeight="1" x14ac:dyDescent="0.25">
      <c r="B27" s="82" t="str">
        <f>'İŞ. BİL.'!F11</f>
        <v>Tesisat Teknolojisi Ve İklimlendirme</v>
      </c>
      <c r="C27" s="83" t="str">
        <f>'İŞ. BİL.'!F26</f>
        <v xml:space="preserve">  </v>
      </c>
      <c r="D27" s="341" t="str">
        <f>'İŞ. BİL.'!C26</f>
        <v xml:space="preserve">  </v>
      </c>
      <c r="E27" s="342"/>
      <c r="F27" s="84" t="str">
        <f>'İŞ. BİL.'!H26</f>
        <v xml:space="preserve">   </v>
      </c>
      <c r="G27" s="85"/>
      <c r="H27" s="166"/>
      <c r="I27" s="82" t="str">
        <f>'İŞ. BİL.'!F11</f>
        <v>Tesisat Teknolojisi Ve İklimlendirme</v>
      </c>
      <c r="J27" s="83" t="str">
        <f>'İŞ. BİL.'!F26</f>
        <v xml:space="preserve">  </v>
      </c>
      <c r="K27" s="341" t="str">
        <f>'İŞ. BİL.'!C26</f>
        <v xml:space="preserve">  </v>
      </c>
      <c r="L27" s="342"/>
      <c r="M27" s="84" t="str">
        <f>'İŞ. BİL.'!H26</f>
        <v xml:space="preserve">   </v>
      </c>
      <c r="N27" s="86"/>
      <c r="P27" s="6"/>
      <c r="Q27" s="81"/>
      <c r="R27" s="81"/>
      <c r="S27" s="171"/>
      <c r="T27" s="172"/>
      <c r="U27" s="81"/>
      <c r="V27" s="59"/>
      <c r="X27" s="81"/>
      <c r="Y27" s="81"/>
      <c r="Z27" s="171"/>
      <c r="AA27" s="172"/>
      <c r="AB27" s="81"/>
      <c r="AC27" s="60"/>
      <c r="AE27" s="81"/>
      <c r="AF27" s="81"/>
      <c r="AG27" s="171"/>
      <c r="AH27" s="172"/>
      <c r="AI27" s="81"/>
      <c r="AJ27" s="60"/>
    </row>
    <row r="28" spans="2:36" ht="20.25" customHeight="1" x14ac:dyDescent="0.25">
      <c r="B28" s="82" t="str">
        <f>'İŞ. BİL.'!F11</f>
        <v>Tesisat Teknolojisi Ve İklimlendirme</v>
      </c>
      <c r="C28" s="83" t="str">
        <f>'İŞ. BİL.'!F27</f>
        <v xml:space="preserve">  </v>
      </c>
      <c r="D28" s="341" t="str">
        <f>'İŞ. BİL.'!C27</f>
        <v xml:space="preserve">  </v>
      </c>
      <c r="E28" s="342"/>
      <c r="F28" s="84" t="str">
        <f>'İŞ. BİL.'!H27</f>
        <v xml:space="preserve">   </v>
      </c>
      <c r="G28" s="156"/>
      <c r="H28" s="166"/>
      <c r="I28" s="82" t="str">
        <f>'İŞ. BİL.'!F11</f>
        <v>Tesisat Teknolojisi Ve İklimlendirme</v>
      </c>
      <c r="J28" s="83" t="str">
        <f>'İŞ. BİL.'!F27</f>
        <v xml:space="preserve">  </v>
      </c>
      <c r="K28" s="341" t="str">
        <f>'İŞ. BİL.'!C27</f>
        <v xml:space="preserve">  </v>
      </c>
      <c r="L28" s="342"/>
      <c r="M28" s="84" t="str">
        <f>'İŞ. BİL.'!H27</f>
        <v xml:space="preserve">   </v>
      </c>
      <c r="N28" s="157"/>
      <c r="P28" s="6"/>
      <c r="Q28" s="81"/>
      <c r="R28" s="81"/>
      <c r="S28" s="171"/>
      <c r="T28" s="172"/>
      <c r="U28" s="81"/>
      <c r="V28" s="59"/>
      <c r="X28" s="81"/>
      <c r="Y28" s="81"/>
      <c r="Z28" s="171"/>
      <c r="AA28" s="172"/>
      <c r="AB28" s="81"/>
      <c r="AC28" s="60"/>
      <c r="AE28" s="81"/>
      <c r="AF28" s="81"/>
      <c r="AG28" s="171"/>
      <c r="AH28" s="172"/>
      <c r="AI28" s="81"/>
      <c r="AJ28" s="60"/>
    </row>
    <row r="29" spans="2:36" ht="20.25" customHeight="1" x14ac:dyDescent="0.25">
      <c r="B29" s="82" t="str">
        <f>'İŞ. BİL.'!F12</f>
        <v>Isıtma ve Sıhhi Tesisat Sistemleri</v>
      </c>
      <c r="C29" s="83" t="str">
        <f>'İŞ. BİL.'!F28</f>
        <v xml:space="preserve">  </v>
      </c>
      <c r="D29" s="341" t="str">
        <f>'İŞ. BİL.'!C28</f>
        <v xml:space="preserve"> </v>
      </c>
      <c r="E29" s="342"/>
      <c r="F29" s="84" t="str">
        <f>'İŞ. BİL.'!H28</f>
        <v xml:space="preserve"> </v>
      </c>
      <c r="G29" s="156"/>
      <c r="H29" s="166"/>
      <c r="I29" s="82" t="str">
        <f>'İŞ. BİL.'!F12</f>
        <v>Isıtma ve Sıhhi Tesisat Sistemleri</v>
      </c>
      <c r="J29" s="83" t="str">
        <f>'İŞ. BİL.'!F28</f>
        <v xml:space="preserve">  </v>
      </c>
      <c r="K29" s="341" t="str">
        <f>'İŞ. BİL.'!C28</f>
        <v xml:space="preserve"> </v>
      </c>
      <c r="L29" s="342"/>
      <c r="M29" s="84" t="str">
        <f>'İŞ. BİL.'!H28</f>
        <v xml:space="preserve"> </v>
      </c>
      <c r="N29" s="157"/>
      <c r="P29" s="6"/>
      <c r="Q29" s="81"/>
      <c r="R29" s="81"/>
      <c r="S29" s="171"/>
      <c r="T29" s="172"/>
      <c r="U29" s="81"/>
      <c r="V29" s="59"/>
      <c r="X29" s="81"/>
      <c r="Y29" s="81"/>
      <c r="Z29" s="171"/>
      <c r="AA29" s="172"/>
      <c r="AB29" s="81"/>
      <c r="AC29" s="60"/>
      <c r="AE29" s="81"/>
      <c r="AF29" s="81"/>
      <c r="AG29" s="171"/>
      <c r="AH29" s="172"/>
      <c r="AI29" s="81"/>
      <c r="AJ29" s="60"/>
    </row>
    <row r="30" spans="2:36" ht="20.25" customHeight="1" x14ac:dyDescent="0.25">
      <c r="B30" s="82" t="str">
        <f>'İŞ. BİL.'!F12</f>
        <v>Isıtma ve Sıhhi Tesisat Sistemleri</v>
      </c>
      <c r="C30" s="83" t="str">
        <f>'İŞ. BİL.'!F29</f>
        <v xml:space="preserve">  </v>
      </c>
      <c r="D30" s="341" t="str">
        <f>'İŞ. BİL.'!C29</f>
        <v xml:space="preserve">  </v>
      </c>
      <c r="E30" s="342"/>
      <c r="F30" s="84" t="str">
        <f>'İŞ. BİL.'!H29</f>
        <v xml:space="preserve"> </v>
      </c>
      <c r="G30" s="156"/>
      <c r="H30" s="166"/>
      <c r="I30" s="82" t="str">
        <f>'İŞ. BİL.'!F12</f>
        <v>Isıtma ve Sıhhi Tesisat Sistemleri</v>
      </c>
      <c r="J30" s="83" t="str">
        <f>'İŞ. BİL.'!F29</f>
        <v xml:space="preserve">  </v>
      </c>
      <c r="K30" s="341" t="str">
        <f>'İŞ. BİL.'!C29</f>
        <v xml:space="preserve">  </v>
      </c>
      <c r="L30" s="342"/>
      <c r="M30" s="84" t="str">
        <f>'İŞ. BİL.'!H29</f>
        <v xml:space="preserve"> </v>
      </c>
      <c r="N30" s="157"/>
      <c r="P30" s="6"/>
      <c r="Q30" s="81"/>
      <c r="R30" s="81"/>
      <c r="S30" s="171"/>
      <c r="T30" s="172"/>
      <c r="U30" s="81"/>
      <c r="V30" s="59"/>
      <c r="X30" s="81"/>
      <c r="Y30" s="81"/>
      <c r="Z30" s="171"/>
      <c r="AA30" s="172"/>
      <c r="AB30" s="81"/>
      <c r="AC30" s="60"/>
      <c r="AE30" s="81"/>
      <c r="AF30" s="81"/>
      <c r="AG30" s="171"/>
      <c r="AH30" s="172"/>
      <c r="AI30" s="81"/>
      <c r="AJ30" s="60"/>
    </row>
    <row r="31" spans="2:36" ht="20.25" customHeight="1" x14ac:dyDescent="0.25">
      <c r="B31" s="82" t="str">
        <f>'İŞ. BİL.'!F12</f>
        <v>Isıtma ve Sıhhi Tesisat Sistemleri</v>
      </c>
      <c r="C31" s="83" t="str">
        <f>'İŞ. BİL.'!F30</f>
        <v xml:space="preserve">  </v>
      </c>
      <c r="D31" s="341" t="str">
        <f>'İŞ. BİL.'!C30</f>
        <v xml:space="preserve">  </v>
      </c>
      <c r="E31" s="342"/>
      <c r="F31" s="84" t="str">
        <f>'İŞ. BİL.'!H30</f>
        <v xml:space="preserve"> </v>
      </c>
      <c r="G31" s="156"/>
      <c r="H31" s="166"/>
      <c r="I31" s="82" t="str">
        <f>'İŞ. BİL.'!F12</f>
        <v>Isıtma ve Sıhhi Tesisat Sistemleri</v>
      </c>
      <c r="J31" s="83" t="str">
        <f>'İŞ. BİL.'!F30</f>
        <v xml:space="preserve">  </v>
      </c>
      <c r="K31" s="341" t="str">
        <f>'İŞ. BİL.'!C30</f>
        <v xml:space="preserve">  </v>
      </c>
      <c r="L31" s="342"/>
      <c r="M31" s="84" t="str">
        <f>'İŞ. BİL.'!H30</f>
        <v xml:space="preserve"> </v>
      </c>
      <c r="N31" s="157"/>
      <c r="P31" s="6"/>
      <c r="Q31" s="81"/>
      <c r="R31" s="81"/>
      <c r="S31" s="171"/>
      <c r="T31" s="172"/>
      <c r="U31" s="81"/>
      <c r="V31" s="59"/>
      <c r="X31" s="81"/>
      <c r="Y31" s="81"/>
      <c r="Z31" s="171"/>
      <c r="AA31" s="172"/>
      <c r="AB31" s="81"/>
      <c r="AC31" s="60"/>
      <c r="AE31" s="81"/>
      <c r="AF31" s="81"/>
      <c r="AG31" s="171"/>
      <c r="AH31" s="172"/>
      <c r="AI31" s="81"/>
      <c r="AJ31" s="60"/>
    </row>
    <row r="32" spans="2:36" ht="20.25" customHeight="1" x14ac:dyDescent="0.25">
      <c r="B32" s="82" t="str">
        <f>'İŞ. BİL.'!F11</f>
        <v>Tesisat Teknolojisi Ve İklimlendirme</v>
      </c>
      <c r="C32" s="83" t="str">
        <f>'İŞ. BİL.'!F31</f>
        <v xml:space="preserve">  </v>
      </c>
      <c r="D32" s="341" t="str">
        <f>'İŞ. BİL.'!C31</f>
        <v xml:space="preserve">  </v>
      </c>
      <c r="E32" s="342"/>
      <c r="F32" s="84" t="str">
        <f>'İŞ. BİL.'!H31</f>
        <v xml:space="preserve"> </v>
      </c>
      <c r="G32" s="156"/>
      <c r="H32" s="166"/>
      <c r="I32" s="82" t="str">
        <f>'İŞ. BİL.'!F11</f>
        <v>Tesisat Teknolojisi Ve İklimlendirme</v>
      </c>
      <c r="J32" s="83" t="str">
        <f>'İŞ. BİL.'!F31</f>
        <v xml:space="preserve">  </v>
      </c>
      <c r="K32" s="341" t="str">
        <f>'İŞ. BİL.'!C31</f>
        <v xml:space="preserve">  </v>
      </c>
      <c r="L32" s="342"/>
      <c r="M32" s="84" t="str">
        <f>'İŞ. BİL.'!H31</f>
        <v xml:space="preserve"> </v>
      </c>
      <c r="N32" s="157"/>
      <c r="P32" s="6"/>
      <c r="Q32" s="81"/>
      <c r="R32" s="81"/>
      <c r="S32" s="171"/>
      <c r="T32" s="172"/>
      <c r="U32" s="81"/>
      <c r="V32" s="59"/>
      <c r="X32" s="81"/>
      <c r="Y32" s="81"/>
      <c r="Z32" s="171"/>
      <c r="AA32" s="172"/>
      <c r="AB32" s="81"/>
      <c r="AC32" s="60"/>
      <c r="AE32" s="81"/>
      <c r="AF32" s="81"/>
      <c r="AG32" s="171"/>
      <c r="AH32" s="172"/>
      <c r="AI32" s="81"/>
      <c r="AJ32" s="60"/>
    </row>
    <row r="33" spans="2:36" ht="20.25" customHeight="1" thickBot="1" x14ac:dyDescent="0.3">
      <c r="B33" s="82" t="str">
        <f>'İŞ. BİL.'!F11</f>
        <v>Tesisat Teknolojisi Ve İklimlendirme</v>
      </c>
      <c r="C33" s="83" t="str">
        <f>'İŞ. BİL.'!F32</f>
        <v xml:space="preserve">  </v>
      </c>
      <c r="D33" s="341" t="str">
        <f>'İŞ. BİL.'!C32</f>
        <v xml:space="preserve">  </v>
      </c>
      <c r="E33" s="342"/>
      <c r="F33" s="84" t="str">
        <f>'İŞ. BİL.'!H32</f>
        <v xml:space="preserve"> </v>
      </c>
      <c r="G33" s="89"/>
      <c r="H33" s="166"/>
      <c r="I33" s="82" t="str">
        <f>'İŞ. BİL.'!F11</f>
        <v>Tesisat Teknolojisi Ve İklimlendirme</v>
      </c>
      <c r="J33" s="83" t="str">
        <f>'İŞ. BİL.'!F32</f>
        <v xml:space="preserve">  </v>
      </c>
      <c r="K33" s="341" t="str">
        <f>'İŞ. BİL.'!C32</f>
        <v xml:space="preserve">  </v>
      </c>
      <c r="L33" s="342"/>
      <c r="M33" s="84" t="str">
        <f>'İŞ. BİL.'!H32</f>
        <v xml:space="preserve"> </v>
      </c>
      <c r="N33" s="90"/>
      <c r="P33" s="6"/>
      <c r="Q33" s="81"/>
      <c r="R33" s="81"/>
      <c r="S33" s="330"/>
      <c r="T33" s="331"/>
      <c r="U33" s="81"/>
      <c r="V33" s="59"/>
      <c r="X33" s="81"/>
      <c r="Y33" s="81"/>
      <c r="Z33" s="330"/>
      <c r="AA33" s="331"/>
      <c r="AB33" s="81"/>
      <c r="AC33" s="60"/>
      <c r="AE33" s="81"/>
      <c r="AF33" s="81"/>
      <c r="AG33" s="330"/>
      <c r="AH33" s="331"/>
      <c r="AI33" s="81"/>
      <c r="AJ33" s="60"/>
    </row>
    <row r="34" spans="2:36" x14ac:dyDescent="0.25">
      <c r="B34" s="332"/>
      <c r="C34" s="333"/>
      <c r="D34" s="333"/>
      <c r="E34" s="333"/>
      <c r="F34" s="333"/>
      <c r="G34" s="334"/>
      <c r="H34" s="91"/>
      <c r="I34" s="335"/>
      <c r="J34" s="336"/>
      <c r="K34" s="336"/>
      <c r="L34" s="336"/>
      <c r="M34" s="336"/>
      <c r="N34" s="337"/>
      <c r="P34" s="6"/>
      <c r="Q34" s="338"/>
      <c r="R34" s="339"/>
      <c r="S34" s="339"/>
      <c r="T34" s="339"/>
      <c r="U34" s="340"/>
      <c r="V34" s="59"/>
      <c r="X34" s="338"/>
      <c r="Y34" s="339"/>
      <c r="Z34" s="339"/>
      <c r="AA34" s="339"/>
      <c r="AB34" s="340"/>
      <c r="AC34" s="60"/>
      <c r="AE34" s="338"/>
      <c r="AF34" s="339"/>
      <c r="AG34" s="339"/>
      <c r="AH34" s="339"/>
      <c r="AI34" s="340"/>
      <c r="AJ34" s="60"/>
    </row>
    <row r="35" spans="2:36" ht="15" customHeight="1" x14ac:dyDescent="0.25">
      <c r="B35" s="92" t="s">
        <v>93</v>
      </c>
      <c r="C35" s="318" t="s">
        <v>94</v>
      </c>
      <c r="D35" s="318"/>
      <c r="E35" s="318"/>
      <c r="F35" s="318"/>
      <c r="G35" s="319"/>
      <c r="H35" s="173"/>
      <c r="I35" s="92" t="s">
        <v>93</v>
      </c>
      <c r="J35" s="322" t="s">
        <v>94</v>
      </c>
      <c r="K35" s="322"/>
      <c r="L35" s="322"/>
      <c r="M35" s="322"/>
      <c r="N35" s="323"/>
      <c r="P35" s="6"/>
      <c r="Q35" s="94" t="s">
        <v>95</v>
      </c>
      <c r="R35" s="326" t="s">
        <v>94</v>
      </c>
      <c r="S35" s="326"/>
      <c r="T35" s="326"/>
      <c r="U35" s="327"/>
      <c r="V35" s="59"/>
      <c r="X35" s="94" t="s">
        <v>95</v>
      </c>
      <c r="Y35" s="326" t="s">
        <v>94</v>
      </c>
      <c r="Z35" s="326"/>
      <c r="AA35" s="326"/>
      <c r="AB35" s="327"/>
      <c r="AC35" s="60"/>
      <c r="AE35" s="94" t="s">
        <v>95</v>
      </c>
      <c r="AF35" s="326" t="s">
        <v>94</v>
      </c>
      <c r="AG35" s="326"/>
      <c r="AH35" s="326"/>
      <c r="AI35" s="327"/>
      <c r="AJ35" s="60"/>
    </row>
    <row r="36" spans="2:36" x14ac:dyDescent="0.25">
      <c r="B36" s="92"/>
      <c r="C36" s="318"/>
      <c r="D36" s="318"/>
      <c r="E36" s="318"/>
      <c r="F36" s="318"/>
      <c r="G36" s="319"/>
      <c r="H36" s="173"/>
      <c r="I36" s="95"/>
      <c r="J36" s="322"/>
      <c r="K36" s="322"/>
      <c r="L36" s="322"/>
      <c r="M36" s="322"/>
      <c r="N36" s="323"/>
      <c r="P36" s="6"/>
      <c r="Q36" s="96"/>
      <c r="R36" s="326"/>
      <c r="S36" s="326"/>
      <c r="T36" s="326"/>
      <c r="U36" s="327"/>
      <c r="V36" s="59"/>
      <c r="X36" s="96"/>
      <c r="Y36" s="326"/>
      <c r="Z36" s="326"/>
      <c r="AA36" s="326"/>
      <c r="AB36" s="327"/>
      <c r="AC36" s="60"/>
      <c r="AE36" s="96"/>
      <c r="AF36" s="326"/>
      <c r="AG36" s="326"/>
      <c r="AH36" s="326"/>
      <c r="AI36" s="327"/>
      <c r="AJ36" s="60"/>
    </row>
    <row r="37" spans="2:36" x14ac:dyDescent="0.25">
      <c r="B37" s="92"/>
      <c r="C37" s="318"/>
      <c r="D37" s="318"/>
      <c r="E37" s="318"/>
      <c r="F37" s="318"/>
      <c r="G37" s="319"/>
      <c r="H37" s="173"/>
      <c r="I37" s="95"/>
      <c r="J37" s="322"/>
      <c r="K37" s="322"/>
      <c r="L37" s="322"/>
      <c r="M37" s="322"/>
      <c r="N37" s="323"/>
      <c r="P37" s="6"/>
      <c r="Q37" s="96"/>
      <c r="R37" s="326"/>
      <c r="S37" s="326"/>
      <c r="T37" s="326"/>
      <c r="U37" s="327"/>
      <c r="V37" s="59"/>
      <c r="X37" s="96"/>
      <c r="Y37" s="326"/>
      <c r="Z37" s="326"/>
      <c r="AA37" s="326"/>
      <c r="AB37" s="327"/>
      <c r="AC37" s="60"/>
      <c r="AE37" s="96"/>
      <c r="AF37" s="326"/>
      <c r="AG37" s="326"/>
      <c r="AH37" s="326"/>
      <c r="AI37" s="327"/>
      <c r="AJ37" s="60"/>
    </row>
    <row r="38" spans="2:36" ht="19.5" customHeight="1" thickBot="1" x14ac:dyDescent="0.3">
      <c r="B38" s="97"/>
      <c r="C38" s="320"/>
      <c r="D38" s="320"/>
      <c r="E38" s="320"/>
      <c r="F38" s="320"/>
      <c r="G38" s="321"/>
      <c r="H38" s="173"/>
      <c r="I38" s="98"/>
      <c r="J38" s="324"/>
      <c r="K38" s="324"/>
      <c r="L38" s="324"/>
      <c r="M38" s="324"/>
      <c r="N38" s="325"/>
      <c r="O38" s="99"/>
      <c r="P38" s="6"/>
      <c r="Q38" s="100"/>
      <c r="R38" s="328"/>
      <c r="S38" s="328"/>
      <c r="T38" s="328"/>
      <c r="U38" s="329"/>
      <c r="V38" s="101"/>
      <c r="X38" s="100"/>
      <c r="Y38" s="328"/>
      <c r="Z38" s="328"/>
      <c r="AA38" s="328"/>
      <c r="AB38" s="329"/>
      <c r="AC38" s="102"/>
      <c r="AE38" s="100"/>
      <c r="AF38" s="328"/>
      <c r="AG38" s="328"/>
      <c r="AH38" s="328"/>
      <c r="AI38" s="329"/>
      <c r="AJ38" s="102"/>
    </row>
    <row r="39" spans="2:36" ht="14.25" hidden="1" customHeight="1" x14ac:dyDescent="0.25"/>
    <row r="40" spans="2:36" hidden="1" x14ac:dyDescent="0.25"/>
    <row r="41" spans="2:36" hidden="1" x14ac:dyDescent="0.25"/>
    <row r="42" spans="2:36" hidden="1" x14ac:dyDescent="0.25"/>
    <row r="43" spans="2:36" hidden="1" x14ac:dyDescent="0.25"/>
    <row r="44" spans="2:36" hidden="1" x14ac:dyDescent="0.25"/>
    <row r="45" spans="2:36" hidden="1" x14ac:dyDescent="0.25"/>
    <row r="46" spans="2:36" hidden="1" x14ac:dyDescent="0.25"/>
    <row r="47" spans="2:36" hidden="1" x14ac:dyDescent="0.25"/>
    <row r="48" spans="2:3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spans="13:13" hidden="1" x14ac:dyDescent="0.25"/>
    <row r="66" spans="13:13" hidden="1" x14ac:dyDescent="0.25"/>
    <row r="67" spans="13:13" hidden="1" x14ac:dyDescent="0.25"/>
    <row r="68" spans="13:13" hidden="1" x14ac:dyDescent="0.25"/>
    <row r="69" spans="13:13" hidden="1" x14ac:dyDescent="0.25"/>
    <row r="70" spans="13:13" hidden="1" x14ac:dyDescent="0.25"/>
    <row r="71" spans="13:13" hidden="1" x14ac:dyDescent="0.25"/>
    <row r="72" spans="13:13" ht="13.5" hidden="1" customHeight="1" x14ac:dyDescent="0.25"/>
    <row r="73" spans="13:13" hidden="1" x14ac:dyDescent="0.25"/>
    <row r="74" spans="13:13" hidden="1" x14ac:dyDescent="0.25"/>
    <row r="75" spans="13:13" hidden="1" x14ac:dyDescent="0.25"/>
    <row r="76" spans="13:13" hidden="1" x14ac:dyDescent="0.25"/>
    <row r="77" spans="13:13" hidden="1" x14ac:dyDescent="0.25">
      <c r="M77" s="103"/>
    </row>
    <row r="78" spans="13:13" hidden="1" x14ac:dyDescent="0.25"/>
    <row r="79" spans="13:13" hidden="1" x14ac:dyDescent="0.25"/>
    <row r="80" spans="13:13"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t="13.5" hidden="1" customHeight="1" x14ac:dyDescent="0.25"/>
    <row r="91" ht="45.75" customHeight="1" x14ac:dyDescent="0.25"/>
    <row r="92" ht="35.25" customHeight="1" x14ac:dyDescent="0.25"/>
    <row r="98" ht="15.75" customHeight="1" x14ac:dyDescent="0.25"/>
    <row r="99" ht="15.75" customHeight="1" x14ac:dyDescent="0.25"/>
    <row r="100" ht="75.75" customHeight="1" x14ac:dyDescent="0.25"/>
    <row r="102" ht="90.75" customHeight="1" x14ac:dyDescent="0.25"/>
    <row r="104" ht="76.5" customHeight="1" x14ac:dyDescent="0.25"/>
    <row r="119" ht="15" customHeight="1" x14ac:dyDescent="0.25"/>
    <row r="120" ht="15" customHeight="1" x14ac:dyDescent="0.25"/>
  </sheetData>
  <mergeCells count="166">
    <mergeCell ref="C35:G38"/>
    <mergeCell ref="J35:N38"/>
    <mergeCell ref="R35:U38"/>
    <mergeCell ref="Y35:AB38"/>
    <mergeCell ref="AF35:AI38"/>
    <mergeCell ref="S33:T33"/>
    <mergeCell ref="Z33:AA33"/>
    <mergeCell ref="AG33:AH33"/>
    <mergeCell ref="B34:G34"/>
    <mergeCell ref="I34:N34"/>
    <mergeCell ref="Q34:U34"/>
    <mergeCell ref="X34:AB34"/>
    <mergeCell ref="AE34:AI34"/>
    <mergeCell ref="D31:E31"/>
    <mergeCell ref="K31:L31"/>
    <mergeCell ref="D32:E32"/>
    <mergeCell ref="K32:L32"/>
    <mergeCell ref="D33:E33"/>
    <mergeCell ref="K33:L33"/>
    <mergeCell ref="D28:E28"/>
    <mergeCell ref="K28:L28"/>
    <mergeCell ref="D29:E29"/>
    <mergeCell ref="K29:L29"/>
    <mergeCell ref="D30:E30"/>
    <mergeCell ref="K30:L30"/>
    <mergeCell ref="D25:E25"/>
    <mergeCell ref="K25:L25"/>
    <mergeCell ref="D26:E26"/>
    <mergeCell ref="K26:L26"/>
    <mergeCell ref="D27:E27"/>
    <mergeCell ref="K27:L27"/>
    <mergeCell ref="D22:E22"/>
    <mergeCell ref="K22:L22"/>
    <mergeCell ref="D23:E23"/>
    <mergeCell ref="K23:L23"/>
    <mergeCell ref="D24:E24"/>
    <mergeCell ref="K24:L24"/>
    <mergeCell ref="D20:E20"/>
    <mergeCell ref="K20:L20"/>
    <mergeCell ref="S20:T20"/>
    <mergeCell ref="Z20:AA20"/>
    <mergeCell ref="AG20:AH20"/>
    <mergeCell ref="D21:E21"/>
    <mergeCell ref="K21:L21"/>
    <mergeCell ref="S21:T21"/>
    <mergeCell ref="Z21:AA21"/>
    <mergeCell ref="AG21:AH21"/>
    <mergeCell ref="D18:E18"/>
    <mergeCell ref="K18:L18"/>
    <mergeCell ref="S18:T18"/>
    <mergeCell ref="Z18:AA18"/>
    <mergeCell ref="AG18:AH18"/>
    <mergeCell ref="D19:E19"/>
    <mergeCell ref="K19:L19"/>
    <mergeCell ref="S19:T19"/>
    <mergeCell ref="Z19:AA19"/>
    <mergeCell ref="AG19:AH19"/>
    <mergeCell ref="Q17:R17"/>
    <mergeCell ref="S17:T17"/>
    <mergeCell ref="X17:Y17"/>
    <mergeCell ref="Z17:AA17"/>
    <mergeCell ref="AE17:AF17"/>
    <mergeCell ref="AG17:AH17"/>
    <mergeCell ref="B17:C17"/>
    <mergeCell ref="D17:E17"/>
    <mergeCell ref="F17:G17"/>
    <mergeCell ref="I17:J17"/>
    <mergeCell ref="K17:L17"/>
    <mergeCell ref="M17:N17"/>
    <mergeCell ref="Q16:R16"/>
    <mergeCell ref="S16:T16"/>
    <mergeCell ref="X16:Y16"/>
    <mergeCell ref="Z16:AA16"/>
    <mergeCell ref="AE16:AF16"/>
    <mergeCell ref="AG16:AH16"/>
    <mergeCell ref="B16:C16"/>
    <mergeCell ref="D16:E16"/>
    <mergeCell ref="F16:G16"/>
    <mergeCell ref="I16:J16"/>
    <mergeCell ref="K16:L16"/>
    <mergeCell ref="M16:N16"/>
    <mergeCell ref="Q15:R15"/>
    <mergeCell ref="S15:T15"/>
    <mergeCell ref="X15:Y15"/>
    <mergeCell ref="Z15:AA15"/>
    <mergeCell ref="AE15:AF15"/>
    <mergeCell ref="AG15:AH15"/>
    <mergeCell ref="B14:G14"/>
    <mergeCell ref="I14:N14"/>
    <mergeCell ref="B15:C15"/>
    <mergeCell ref="D15:E15"/>
    <mergeCell ref="F15:G15"/>
    <mergeCell ref="I15:J15"/>
    <mergeCell ref="K15:L15"/>
    <mergeCell ref="M15:N15"/>
    <mergeCell ref="AE11:AI11"/>
    <mergeCell ref="B12:G12"/>
    <mergeCell ref="I12:N12"/>
    <mergeCell ref="B13:G13"/>
    <mergeCell ref="I13:N13"/>
    <mergeCell ref="Q13:U13"/>
    <mergeCell ref="X13:AB13"/>
    <mergeCell ref="AE13:AI13"/>
    <mergeCell ref="B10:G10"/>
    <mergeCell ref="I10:N10"/>
    <mergeCell ref="B11:G11"/>
    <mergeCell ref="I11:N11"/>
    <mergeCell ref="Q11:U11"/>
    <mergeCell ref="X11:AB11"/>
    <mergeCell ref="X7:Y7"/>
    <mergeCell ref="AE7:AF7"/>
    <mergeCell ref="B9:G9"/>
    <mergeCell ref="I9:N9"/>
    <mergeCell ref="Q9:U9"/>
    <mergeCell ref="X9:AB9"/>
    <mergeCell ref="AE9:AI9"/>
    <mergeCell ref="T6:U6"/>
    <mergeCell ref="X6:Z6"/>
    <mergeCell ref="AA6:AB6"/>
    <mergeCell ref="AE6:AG6"/>
    <mergeCell ref="AH6:AI6"/>
    <mergeCell ref="B7:D7"/>
    <mergeCell ref="E7:G7"/>
    <mergeCell ref="I7:K7"/>
    <mergeCell ref="L7:N7"/>
    <mergeCell ref="Q7:R7"/>
    <mergeCell ref="T5:U5"/>
    <mergeCell ref="X5:Z5"/>
    <mergeCell ref="AA5:AB5"/>
    <mergeCell ref="AE5:AG5"/>
    <mergeCell ref="AH5:AI5"/>
    <mergeCell ref="B6:D6"/>
    <mergeCell ref="E6:G6"/>
    <mergeCell ref="I6:K6"/>
    <mergeCell ref="L6:N6"/>
    <mergeCell ref="Q6:S6"/>
    <mergeCell ref="T4:U4"/>
    <mergeCell ref="X4:Z4"/>
    <mergeCell ref="AA4:AB4"/>
    <mergeCell ref="AE4:AG4"/>
    <mergeCell ref="AH4:AI4"/>
    <mergeCell ref="B5:D5"/>
    <mergeCell ref="E5:G5"/>
    <mergeCell ref="I5:K5"/>
    <mergeCell ref="L5:N5"/>
    <mergeCell ref="Q5:S5"/>
    <mergeCell ref="T3:U3"/>
    <mergeCell ref="X3:Z3"/>
    <mergeCell ref="AA3:AB3"/>
    <mergeCell ref="AE3:AG3"/>
    <mergeCell ref="AH3:AI3"/>
    <mergeCell ref="B4:D4"/>
    <mergeCell ref="E4:G4"/>
    <mergeCell ref="I4:K4"/>
    <mergeCell ref="L4:N4"/>
    <mergeCell ref="Q4:S4"/>
    <mergeCell ref="B2:G2"/>
    <mergeCell ref="I2:N2"/>
    <mergeCell ref="Q2:U2"/>
    <mergeCell ref="X2:AB2"/>
    <mergeCell ref="AE2:AI2"/>
    <mergeCell ref="B3:D3"/>
    <mergeCell ref="E3:G3"/>
    <mergeCell ref="I3:K3"/>
    <mergeCell ref="L3:N3"/>
    <mergeCell ref="Q3:S3"/>
  </mergeCells>
  <printOptions horizontalCentered="1" verticalCentered="1"/>
  <pageMargins left="0" right="0" top="0" bottom="0" header="0" footer="0"/>
  <pageSetup paperSize="9" scale="5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5</vt:i4>
      </vt:variant>
    </vt:vector>
  </HeadingPairs>
  <TitlesOfParts>
    <vt:vector size="11" baseType="lpstr">
      <vt:lpstr>İŞ. BİL.</vt:lpstr>
      <vt:lpstr>aylık_formu</vt:lpstr>
      <vt:lpstr>devamsızlık_formu</vt:lpstr>
      <vt:lpstr>gunluk_form</vt:lpstr>
      <vt:lpstr>gunluk_form (2)</vt:lpstr>
      <vt:lpstr>gunluk_form (3)</vt:lpstr>
      <vt:lpstr>aylık_formu!Yazdırma_Alanı</vt:lpstr>
      <vt:lpstr>devamsızlık_formu!Yazdırma_Alanı</vt:lpstr>
      <vt:lpstr>gunluk_form!Yazdırma_Alanı</vt:lpstr>
      <vt:lpstr>'gunluk_form (2)'!Yazdırma_Alanı</vt:lpstr>
      <vt:lpstr>'gunluk_form (3)'!Yazdırma_Alanı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dc:creator>
  <cp:lastModifiedBy>User</cp:lastModifiedBy>
  <cp:lastPrinted>2023-11-01T11:19:47Z</cp:lastPrinted>
  <dcterms:created xsi:type="dcterms:W3CDTF">2022-09-29T10:07:35Z</dcterms:created>
  <dcterms:modified xsi:type="dcterms:W3CDTF">2023-12-26T05:57:24Z</dcterms:modified>
</cp:coreProperties>
</file>